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<sst xmlns="http://schemas.openxmlformats.org/spreadsheetml/2006/main" count="127" uniqueCount="124">
  <si>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</si>
  <si>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</si>
  <si>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</si>
  <si>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</si>
  <si>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</si>
  <si>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</si>
  <si>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</si>
  <si>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</si>
  <si>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</si>
  <si>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</si>
  <si>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</si>
  <si>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</si>
  <si>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</si>
  <si>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</si>
  <si>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</si>
  <si>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</si>
  <si>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</si>
  <si>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</si>
  <si>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</si>
  <si>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</si>
  <si>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</si>
  <si>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</si>
  <si>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</si>
  <si>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</si>
  <si>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</si>
  <si>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</si>
  <si>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</si>
  <si>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</si>
  <si>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</si>
  <si>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</si>
  <si>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</si>
  <si>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</si>
  <si>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</si>
  <si>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</si>
  <si>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</si>
  <si>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</si>
  <si>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</si>
  <si>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</si>
  <si>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</si>
  <si>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</si>
  <si>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</si>
  <si>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</si>
  <si>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</si>
  <si>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</si>
  <si>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</si>
  <si>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</si>
  <si>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</si>
  <si>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</si>
  <si>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</si>
  <si>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</si>
  <si>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</si>
  <si>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</si>
  <si>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</si>
  <si>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</si>
  <si>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</si>
  <si>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</si>
  <si>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</si>
  <si>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</si>
  <si>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</si>
  <si>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</si>
  <si>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</si>
  <si>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</si>
  <si>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</si>
  <si>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</si>
  <si>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</si>
  <si>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</si>
  <si>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</si>
  <si>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</si>
  <si>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</si>
  <si>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</si>
  <si>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</si>
  <si>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</si>
  <si>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</si>
  <si>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</si>
  <si>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</si>
  <si>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</si>
  <si>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</si>
  <si>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</si>
  <si>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</si>
  <si>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</si>
  <si>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</si>
  <si>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</si>
  <si>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</si>
  <si>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</si>
  <si>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</si>
  <si>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</si>
  <si>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</si>
  <si>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</si>
  <si>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</si>
  <si>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</si>
  <si>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</si>
  <si>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</si>
  <si>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</si>
  <si>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</si>
  <si>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</si>
  <si>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</si>
  <si>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</si>
  <si>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</si>
  <si>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</si>
  <si>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</si>
  <si>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</si>
  <si>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</si>
  <si>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</si>
  <si>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</si>
  <si>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</si>
  <si>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</si>
  <si>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</si>
  <si>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</si>
  <si>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</si>
  <si>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</si>
  <si>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</si>
  <si>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</si>
  <si>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</si>
  <si>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</si>
  <si>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</si>
  <si>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</si>
  <si>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</si>
  <si>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</si>
  <si>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</si>
  <si>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</si>
  <si>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</si>
  <si>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2018 y al 31 de Marzo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</si>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</sst>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0</xdr:rowOff>
    </xdr:from>
    <xdr:to>
      <xdr:col>1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1450"/>
          <a:ext cx="400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1</xdr:row>
      <xdr:rowOff>19050</xdr:rowOff>
    </xdr:from>
    <xdr:to>
      <xdr:col>6</xdr:col>
      <xdr:colOff>828675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11010900" y="1905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83</xdr:row>
      <xdr:rowOff>0</xdr:rowOff>
    </xdr:from>
    <xdr:to>
      <xdr:col>6</xdr:col>
      <xdr:colOff>390525</xdr:colOff>
      <xdr:row>93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752475" y="15287625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B75" sqref="B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10972910.59</v>
      </c>
      <c r="D9" s="9">
        <f>SUM(D10:D16)</f>
        <v>24686499.86</v>
      </c>
      <c r="E9" s="11" t="s">
        <v>8</v>
      </c>
      <c r="F9" s="9">
        <f>SUM(F10:F18)</f>
        <v>2801012.52</v>
      </c>
      <c r="G9" s="9">
        <f>SUM(G10:G18)</f>
        <v>17540775.22</v>
      </c>
    </row>
    <row r="10" spans="2:7" ht="12.75">
      <c r="B10" s="12" t="s">
        <v>9</v>
      </c>
      <c r="C10" s="9">
        <v>54492</v>
      </c>
      <c r="D10" s="9">
        <v>0</v>
      </c>
      <c r="E10" s="13" t="s">
        <v>10</v>
      </c>
      <c r="F10" s="9">
        <v>562711.95</v>
      </c>
      <c r="G10" s="9">
        <v>1738212.58</v>
      </c>
    </row>
    <row r="11" spans="2:7" ht="12.75">
      <c r="B11" s="12" t="s">
        <v>11</v>
      </c>
      <c r="C11" s="9">
        <v>10918418.59</v>
      </c>
      <c r="D11" s="9">
        <v>24686499.86</v>
      </c>
      <c r="E11" s="13" t="s">
        <v>12</v>
      </c>
      <c r="F11" s="9">
        <v>112748.74</v>
      </c>
      <c r="G11" s="9">
        <v>11063753.79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2103882.61</v>
      </c>
      <c r="G16" s="9">
        <v>4725209.47</v>
      </c>
    </row>
    <row r="17" spans="2:7" ht="12.75">
      <c r="B17" s="10" t="s">
        <v>23</v>
      </c>
      <c r="C17" s="9">
        <f>SUM(C18:C24)</f>
        <v>751354.76</v>
      </c>
      <c r="D17" s="9">
        <f>SUM(D18:D24)</f>
        <v>573603.3500000001</v>
      </c>
      <c r="E17" s="13" t="s">
        <v>24</v>
      </c>
      <c r="F17" s="9">
        <v>0</v>
      </c>
      <c r="G17" s="9">
        <v>605.04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21669.22</v>
      </c>
      <c r="G18" s="9">
        <v>12994.34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659140.05</v>
      </c>
      <c r="D20" s="9">
        <v>537367.68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75000</v>
      </c>
      <c r="D22" s="9">
        <v>28074.78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17214.71</v>
      </c>
      <c r="D24" s="9">
        <v>8160.89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34928.27</v>
      </c>
      <c r="D25" s="9">
        <f>SUM(D26:D30)</f>
        <v>40571.87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34928.27</v>
      </c>
      <c r="D26" s="9">
        <v>40571.87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363688.07</v>
      </c>
      <c r="D31" s="9">
        <f>SUM(D32:D36)</f>
        <v>84288.43</v>
      </c>
      <c r="E31" s="11" t="s">
        <v>52</v>
      </c>
      <c r="F31" s="9">
        <f>SUM(F32:F37)</f>
        <v>8280</v>
      </c>
      <c r="G31" s="9">
        <f>SUM(G32:G37)</f>
        <v>12780</v>
      </c>
    </row>
    <row r="32" spans="2:7" ht="12.75">
      <c r="B32" s="12" t="s">
        <v>53</v>
      </c>
      <c r="C32" s="9">
        <v>363688.07</v>
      </c>
      <c r="D32" s="9">
        <v>84288.43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8280</v>
      </c>
      <c r="G36" s="9">
        <v>12780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75625</v>
      </c>
      <c r="D41" s="9">
        <f>SUM(D42:D45)</f>
        <v>75625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75625</v>
      </c>
      <c r="D42" s="9">
        <v>75625</v>
      </c>
      <c r="E42" s="11" t="s">
        <v>74</v>
      </c>
      <c r="F42" s="9">
        <f>SUM(F43:F45)</f>
        <v>685870</v>
      </c>
      <c r="G42" s="9">
        <f>SUM(G43:G45)</f>
        <v>166233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685870</v>
      </c>
      <c r="G43" s="9">
        <v>166233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12198506.69</v>
      </c>
      <c r="D47" s="9">
        <f>D9+D17+D25+D31+D37+D38+D41</f>
        <v>25460588.51</v>
      </c>
      <c r="E47" s="8" t="s">
        <v>82</v>
      </c>
      <c r="F47" s="9">
        <f>F9+F19+F23+F26+F27+F31+F38+F42</f>
        <v>3495162.52</v>
      </c>
      <c r="G47" s="9">
        <f>G9+G19+G23+G26+G27+G31+G38+G42</f>
        <v>17719788.22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29405.05</v>
      </c>
      <c r="D51" s="9">
        <v>35096.35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1856774.51</v>
      </c>
      <c r="D52" s="9">
        <v>1856774.51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23194576.94</v>
      </c>
      <c r="D53" s="9">
        <v>23194576.94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105621.98</v>
      </c>
      <c r="D54" s="9">
        <v>105621.98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-18366457.45</v>
      </c>
      <c r="D55" s="9">
        <v>-17972420.14</v>
      </c>
      <c r="E55" s="11" t="s">
        <v>96</v>
      </c>
      <c r="F55" s="9">
        <v>37074810.43</v>
      </c>
      <c r="G55" s="9">
        <v>36859307.23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37074810.43</v>
      </c>
      <c r="G57" s="9">
        <f>SUM(G50:G55)</f>
        <v>36859307.23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40569972.95</v>
      </c>
      <c r="G59" s="9">
        <f>G47+G57</f>
        <v>54579095.449999996</v>
      </c>
    </row>
    <row r="60" spans="2:7" ht="25.5">
      <c r="B60" s="6" t="s">
        <v>102</v>
      </c>
      <c r="C60" s="9">
        <f>SUM(C50:C58)</f>
        <v>6856206.010000002</v>
      </c>
      <c r="D60" s="9">
        <f>SUM(D50:D58)</f>
        <v>7255934.620000001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19054712.700000003</v>
      </c>
      <c r="D62" s="9">
        <f>D47+D60</f>
        <v>32716523.130000003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28540784.439999998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15427758.62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-50190887.05</v>
      </c>
      <c r="G68" s="9">
        <f>SUM(G69:G73)</f>
        <v>-50403356.76</v>
      </c>
    </row>
    <row r="69" spans="2:7" ht="12.75">
      <c r="B69" s="10"/>
      <c r="C69" s="9"/>
      <c r="D69" s="9"/>
      <c r="E69" s="11" t="s">
        <v>110</v>
      </c>
      <c r="F69" s="9">
        <v>212469.28</v>
      </c>
      <c r="G69" s="9">
        <v>3556577.42</v>
      </c>
    </row>
    <row r="70" spans="2:7" ht="12.75">
      <c r="B70" s="10"/>
      <c r="C70" s="9"/>
      <c r="D70" s="9"/>
      <c r="E70" s="11" t="s">
        <v>111</v>
      </c>
      <c r="F70" s="9">
        <v>-43315041.51</v>
      </c>
      <c r="G70" s="9">
        <v>-46871618.93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-7088314.82</v>
      </c>
      <c r="G73" s="9">
        <v>-7088315.25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-21515260.249999996</v>
      </c>
      <c r="G79" s="9">
        <f>G63+G68+G75</f>
        <v>-21862572.32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19054712.700000007</v>
      </c>
      <c r="G81" s="9">
        <f>G59+G79</f>
        <v>32716523.129999995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2016-12-20T19:33:34Z</cp:lastPrinted>
  <dcterms:created xsi:type="dcterms:W3CDTF">2016-10-11T18:36:49Z</dcterms:created>
  <dcterms:modified xsi:type="dcterms:W3CDTF">2019-04-11T19:42:04Z</dcterms:modified>
  <cp:category/>
  <cp:version/>
  <cp:contentType/>
  <cp:contentStatus/>
</cp:coreProperties>
</file>