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1_ESF" sheetId="1" r:id="rId1"/>
  </sheets>
  <definedNames>
    <definedName name="_xlnm.Print_Area" localSheetId="0">'F1_ESF'!$A$1:$G$92</definedName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<sst xmlns="http://schemas.openxmlformats.org/spreadsheetml/2006/main" count="127" uniqueCount="124">
  <si>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</si>
  <si>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</si>
  <si>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</si>
  <si>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</si>
  <si>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</si>
  <si>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</si>
  <si>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</si>
  <si>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</si>
  <si>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</si>
  <si>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</si>
  <si>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</si>
  <si>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</si>
  <si>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</si>
  <si>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</si>
  <si>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</si>
  <si>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</si>
  <si>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</si>
  <si>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</si>
  <si>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</si>
  <si>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</si>
  <si>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</si>
  <si>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</si>
  <si>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</si>
  <si>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</si>
  <si>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</si>
  <si>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</si>
  <si>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</si>
  <si>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</si>
  <si>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</si>
  <si>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</si>
  <si>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</si>
  <si>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</si>
  <si>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</si>
  <si>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</si>
  <si>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</si>
  <si>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</si>
  <si>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</si>
  <si>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</si>
  <si>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</si>
  <si>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</si>
  <si>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</si>
  <si>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</si>
  <si>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</si>
  <si>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</si>
  <si>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</si>
  <si>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</si>
  <si>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</si>
  <si>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</si>
  <si>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</si>
  <si>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</si>
  <si>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</si>
  <si>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</si>
  <si>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</si>
  <si>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</si>
  <si>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</si>
  <si>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</si>
  <si>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</si>
  <si>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</si>
  <si>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</si>
  <si>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</si>
  <si>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</si>
  <si>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</si>
  <si>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</si>
  <si>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</si>
  <si>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</si>
  <si>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</si>
  <si>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</si>
  <si>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</si>
  <si>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</si>
  <si>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</si>
  <si>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</si>
  <si>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</si>
  <si>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</si>
  <si>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</si>
  <si>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</si>
  <si>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</si>
  <si>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</si>
  <si>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</si>
  <si>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</si>
  <si>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</si>
  <si>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</si>
  <si>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</si>
  <si>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</si>
  <si>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</si>
  <si>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</si>
  <si>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</si>
  <si>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</si>
  <si>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</si>
  <si>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</si>
  <si>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</si>
  <si>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</si>
  <si>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</si>
  <si>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</si>
  <si>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</si>
  <si>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</si>
  <si>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</si>
  <si>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</si>
  <si>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</si>
  <si>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</si>
  <si>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</si>
  <si>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</si>
  <si>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</si>
  <si>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</si>
  <si>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</si>
  <si>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</si>
  <si>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</si>
  <si>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</si>
  <si>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</si>
  <si>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</si>
  <si>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</si>
  <si>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</si>
  <si>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</si>
  <si>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</si>
  <si>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</si>
  <si>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</si>
  <si>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</si>
  <si>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</si>
  <si>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</si>
  <si>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</si>
  <si>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</si>
  <si>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 Campechano (a)</t>
  </si>
  <si>
    <t>Al 31 de diciembre de 2019 y al 30 de Junio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</si>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</sst>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85</xdr:row>
      <xdr:rowOff>133350</xdr:rowOff>
    </xdr:from>
    <xdr:to>
      <xdr:col>6</xdr:col>
      <xdr:colOff>628650</xdr:colOff>
      <xdr:row>96</xdr:row>
      <xdr:rowOff>95250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1000125" y="17125950"/>
          <a:ext cx="10239375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Autorizó                                                                                                                                     Revisó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Elaboró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_____________________________                                                                               ___________________________________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L.A.E.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Gerardo Montero Pérez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C.P. Manuel Solís Denegri                                     L.C. Sonia Guadalupe Puga Ku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Rector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Director General Interino de Finanzas                                  Directora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Interina de Contabilidad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400050</xdr:colOff>
      <xdr:row>4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400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571500</xdr:colOff>
      <xdr:row>1</xdr:row>
      <xdr:rowOff>0</xdr:rowOff>
    </xdr:from>
    <xdr:to>
      <xdr:col>6</xdr:col>
      <xdr:colOff>1000125</xdr:colOff>
      <xdr:row>4</xdr:row>
      <xdr:rowOff>76200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2"/>
        <a:srcRect r="10203"/>
        <a:stretch>
          <a:fillRect/>
        </a:stretch>
      </xdr:blipFill>
      <xdr:spPr>
        <a:xfrm>
          <a:off x="11182350" y="180975"/>
          <a:ext cx="428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4"/>
  <sheetViews>
    <sheetView tabSelected="1" view="pageBreakPreview" zoomScale="60" zoomScalePageLayoutView="0" workbookViewId="0" topLeftCell="A1">
      <pane ySplit="6" topLeftCell="A39" activePane="bottomLeft" state="frozen"/>
      <selection pane="topLeft" activeCell="A1" sqref="A1"/>
      <selection pane="bottomLeft" activeCell="E63" sqref="E63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4.2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7.7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3.5">
      <c r="B7" s="6" t="s">
        <v>3</v>
      </c>
      <c r="C7" s="7"/>
      <c r="D7" s="7"/>
      <c r="E7" s="8" t="s">
        <v>4</v>
      </c>
      <c r="F7" s="7"/>
      <c r="G7" s="7"/>
    </row>
    <row r="8" spans="2:7" ht="13.5">
      <c r="B8" s="6" t="s">
        <v>5</v>
      </c>
      <c r="C8" s="9"/>
      <c r="D8" s="9"/>
      <c r="E8" s="8" t="s">
        <v>6</v>
      </c>
      <c r="F8" s="9"/>
      <c r="G8" s="9"/>
    </row>
    <row r="9" spans="2:7" ht="13.5">
      <c r="B9" s="10" t="s">
        <v>7</v>
      </c>
      <c r="C9" s="9">
        <f>SUM(C10:C16)</f>
        <v>12747812.8</v>
      </c>
      <c r="D9" s="9">
        <f>SUM(D10:D16)</f>
        <v>10715525.24</v>
      </c>
      <c r="E9" s="11" t="s">
        <v>8</v>
      </c>
      <c r="F9" s="9">
        <f>SUM(F10:F18)</f>
        <v>5286335.5</v>
      </c>
      <c r="G9" s="9">
        <f>SUM(G10:G18)</f>
        <v>7447724.739999999</v>
      </c>
    </row>
    <row r="10" spans="2:7" ht="13.5">
      <c r="B10" s="12" t="s">
        <v>9</v>
      </c>
      <c r="C10" s="9">
        <v>11020</v>
      </c>
      <c r="D10" s="9">
        <v>10000</v>
      </c>
      <c r="E10" s="13" t="s">
        <v>10</v>
      </c>
      <c r="F10" s="9">
        <v>2008681.33</v>
      </c>
      <c r="G10" s="9">
        <v>1900981.59</v>
      </c>
    </row>
    <row r="11" spans="2:7" ht="13.5">
      <c r="B11" s="12" t="s">
        <v>11</v>
      </c>
      <c r="C11" s="9">
        <v>12736792.8</v>
      </c>
      <c r="D11" s="9">
        <v>10705525.24</v>
      </c>
      <c r="E11" s="13" t="s">
        <v>12</v>
      </c>
      <c r="F11" s="9">
        <v>351867</v>
      </c>
      <c r="G11" s="9">
        <v>6010</v>
      </c>
    </row>
    <row r="12" spans="2:7" ht="13.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3.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3.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7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3.5">
      <c r="B16" s="12" t="s">
        <v>21</v>
      </c>
      <c r="C16" s="9">
        <v>0</v>
      </c>
      <c r="D16" s="9">
        <v>0</v>
      </c>
      <c r="E16" s="13" t="s">
        <v>22</v>
      </c>
      <c r="F16" s="9">
        <v>2925164.82</v>
      </c>
      <c r="G16" s="9">
        <v>5540110.8</v>
      </c>
    </row>
    <row r="17" spans="2:7" ht="27">
      <c r="B17" s="10" t="s">
        <v>23</v>
      </c>
      <c r="C17" s="9">
        <f>SUM(C18:C24)</f>
        <v>219040.53</v>
      </c>
      <c r="D17" s="9">
        <f>SUM(D18:D24)</f>
        <v>392403.08</v>
      </c>
      <c r="E17" s="13" t="s">
        <v>24</v>
      </c>
      <c r="F17" s="9">
        <v>0</v>
      </c>
      <c r="G17" s="9">
        <v>0</v>
      </c>
    </row>
    <row r="18" spans="2:7" ht="13.5">
      <c r="B18" s="12" t="s">
        <v>25</v>
      </c>
      <c r="C18" s="9">
        <v>0</v>
      </c>
      <c r="D18" s="9">
        <v>0</v>
      </c>
      <c r="E18" s="13" t="s">
        <v>26</v>
      </c>
      <c r="F18" s="9">
        <v>622.35</v>
      </c>
      <c r="G18" s="9">
        <v>622.35</v>
      </c>
    </row>
    <row r="19" spans="2:7" ht="13.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3.5">
      <c r="B20" s="12" t="s">
        <v>29</v>
      </c>
      <c r="C20" s="9">
        <v>175635.58</v>
      </c>
      <c r="D20" s="9">
        <v>373200.25</v>
      </c>
      <c r="E20" s="13" t="s">
        <v>30</v>
      </c>
      <c r="F20" s="9">
        <v>0</v>
      </c>
      <c r="G20" s="9">
        <v>0</v>
      </c>
    </row>
    <row r="21" spans="2:7" ht="13.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3.5">
      <c r="B22" s="12" t="s">
        <v>33</v>
      </c>
      <c r="C22" s="9">
        <v>30000</v>
      </c>
      <c r="D22" s="9">
        <v>10001.05</v>
      </c>
      <c r="E22" s="13" t="s">
        <v>34</v>
      </c>
      <c r="F22" s="9">
        <v>0</v>
      </c>
      <c r="G22" s="9">
        <v>0</v>
      </c>
    </row>
    <row r="23" spans="2:7" ht="13.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3.5">
      <c r="B24" s="12" t="s">
        <v>37</v>
      </c>
      <c r="C24" s="9">
        <v>13404.95</v>
      </c>
      <c r="D24" s="9">
        <v>9201.78</v>
      </c>
      <c r="E24" s="13" t="s">
        <v>38</v>
      </c>
      <c r="F24" s="9">
        <v>0</v>
      </c>
      <c r="G24" s="9">
        <v>0</v>
      </c>
    </row>
    <row r="25" spans="2:7" ht="13.5">
      <c r="B25" s="10" t="s">
        <v>39</v>
      </c>
      <c r="C25" s="9">
        <f>SUM(C26:C30)</f>
        <v>40849.59</v>
      </c>
      <c r="D25" s="9">
        <f>SUM(D26:D30)</f>
        <v>43679.6</v>
      </c>
      <c r="E25" s="13" t="s">
        <v>40</v>
      </c>
      <c r="F25" s="9">
        <v>0</v>
      </c>
      <c r="G25" s="9">
        <v>0</v>
      </c>
    </row>
    <row r="26" spans="2:7" ht="27">
      <c r="B26" s="12" t="s">
        <v>41</v>
      </c>
      <c r="C26" s="9">
        <v>40849.59</v>
      </c>
      <c r="D26" s="9">
        <v>43679.6</v>
      </c>
      <c r="E26" s="11" t="s">
        <v>42</v>
      </c>
      <c r="F26" s="9">
        <v>0</v>
      </c>
      <c r="G26" s="9">
        <v>0</v>
      </c>
    </row>
    <row r="27" spans="2:7" ht="27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7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3.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3.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7">
      <c r="B31" s="10" t="s">
        <v>51</v>
      </c>
      <c r="C31" s="9">
        <f>SUM(C32:C36)</f>
        <v>716255.66</v>
      </c>
      <c r="D31" s="9">
        <f>SUM(D32:D36)</f>
        <v>716255.66</v>
      </c>
      <c r="E31" s="11" t="s">
        <v>52</v>
      </c>
      <c r="F31" s="9">
        <f>SUM(F32:F37)</f>
        <v>1060</v>
      </c>
      <c r="G31" s="9">
        <f>SUM(G32:G37)</f>
        <v>1060</v>
      </c>
    </row>
    <row r="32" spans="2:7" ht="13.5">
      <c r="B32" s="12" t="s">
        <v>53</v>
      </c>
      <c r="C32" s="9">
        <v>716255.66</v>
      </c>
      <c r="D32" s="9">
        <v>716255.66</v>
      </c>
      <c r="E32" s="13" t="s">
        <v>54</v>
      </c>
      <c r="F32" s="9">
        <v>0</v>
      </c>
      <c r="G32" s="9">
        <v>0</v>
      </c>
    </row>
    <row r="33" spans="2:7" ht="13.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3.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7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27">
      <c r="B36" s="12" t="s">
        <v>61</v>
      </c>
      <c r="C36" s="9">
        <v>0</v>
      </c>
      <c r="D36" s="9">
        <v>0</v>
      </c>
      <c r="E36" s="13" t="s">
        <v>62</v>
      </c>
      <c r="F36" s="9">
        <v>1060</v>
      </c>
      <c r="G36" s="9">
        <v>1060</v>
      </c>
    </row>
    <row r="37" spans="2:7" ht="13.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3.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7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3.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3.5">
      <c r="B41" s="10" t="s">
        <v>71</v>
      </c>
      <c r="C41" s="9">
        <f>SUM(C42:C45)</f>
        <v>75625</v>
      </c>
      <c r="D41" s="9">
        <f>SUM(D42:D45)</f>
        <v>75625</v>
      </c>
      <c r="E41" s="13" t="s">
        <v>72</v>
      </c>
      <c r="F41" s="9">
        <v>0</v>
      </c>
      <c r="G41" s="9">
        <v>0</v>
      </c>
    </row>
    <row r="42" spans="2:7" ht="13.5">
      <c r="B42" s="12" t="s">
        <v>73</v>
      </c>
      <c r="C42" s="9">
        <v>75625</v>
      </c>
      <c r="D42" s="9">
        <v>75625</v>
      </c>
      <c r="E42" s="11" t="s">
        <v>74</v>
      </c>
      <c r="F42" s="9">
        <f>SUM(F43:F45)</f>
        <v>452132.11</v>
      </c>
      <c r="G42" s="9">
        <f>SUM(G43:G45)</f>
        <v>167589.13</v>
      </c>
    </row>
    <row r="43" spans="2:7" ht="13.5">
      <c r="B43" s="12" t="s">
        <v>75</v>
      </c>
      <c r="C43" s="9">
        <v>0</v>
      </c>
      <c r="D43" s="9">
        <v>0</v>
      </c>
      <c r="E43" s="13" t="s">
        <v>76</v>
      </c>
      <c r="F43" s="9">
        <v>452132.11</v>
      </c>
      <c r="G43" s="9">
        <v>167589.13</v>
      </c>
    </row>
    <row r="44" spans="2:7" ht="27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3.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3.5">
      <c r="B46" s="10"/>
      <c r="C46" s="9"/>
      <c r="D46" s="9"/>
      <c r="E46" s="11"/>
      <c r="F46" s="9"/>
      <c r="G46" s="9"/>
    </row>
    <row r="47" spans="2:7" ht="13.5">
      <c r="B47" s="6" t="s">
        <v>81</v>
      </c>
      <c r="C47" s="9">
        <f>C9+C17+C25+C31+C37+C38+C41</f>
        <v>13799583.58</v>
      </c>
      <c r="D47" s="9">
        <f>D9+D17+D25+D31+D37+D38+D41</f>
        <v>11943488.58</v>
      </c>
      <c r="E47" s="8" t="s">
        <v>82</v>
      </c>
      <c r="F47" s="9">
        <f>F9+F19+F23+F26+F27+F31+F38+F42</f>
        <v>5739527.61</v>
      </c>
      <c r="G47" s="9">
        <f>G9+G19+G23+G26+G27+G31+G38+G42</f>
        <v>7616373.869999999</v>
      </c>
    </row>
    <row r="48" spans="2:7" ht="13.5">
      <c r="B48" s="6"/>
      <c r="C48" s="9"/>
      <c r="D48" s="9"/>
      <c r="E48" s="8"/>
      <c r="F48" s="9"/>
      <c r="G48" s="9"/>
    </row>
    <row r="49" spans="2:7" ht="13.5">
      <c r="B49" s="6" t="s">
        <v>83</v>
      </c>
      <c r="C49" s="9"/>
      <c r="D49" s="9"/>
      <c r="E49" s="8" t="s">
        <v>84</v>
      </c>
      <c r="F49" s="9"/>
      <c r="G49" s="9"/>
    </row>
    <row r="50" spans="2:7" ht="13.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3.5">
      <c r="B51" s="10" t="s">
        <v>87</v>
      </c>
      <c r="C51" s="9">
        <v>0</v>
      </c>
      <c r="D51" s="9">
        <v>12331.15</v>
      </c>
      <c r="E51" s="11" t="s">
        <v>88</v>
      </c>
      <c r="F51" s="9">
        <v>0</v>
      </c>
      <c r="G51" s="9">
        <v>0</v>
      </c>
    </row>
    <row r="52" spans="2:7" ht="13.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3.5">
      <c r="B53" s="10" t="s">
        <v>91</v>
      </c>
      <c r="C53" s="9">
        <v>22638256.57</v>
      </c>
      <c r="D53" s="9">
        <v>22629379.44</v>
      </c>
      <c r="E53" s="11" t="s">
        <v>92</v>
      </c>
      <c r="F53" s="9">
        <v>0</v>
      </c>
      <c r="G53" s="9">
        <v>0</v>
      </c>
    </row>
    <row r="54" spans="2:7" ht="27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3.5">
      <c r="B55" s="10" t="s">
        <v>95</v>
      </c>
      <c r="C55" s="9">
        <v>-19396278.1</v>
      </c>
      <c r="D55" s="9">
        <v>-18701703.69</v>
      </c>
      <c r="E55" s="11" t="s">
        <v>96</v>
      </c>
      <c r="F55" s="9">
        <v>39002729.35</v>
      </c>
      <c r="G55" s="9">
        <v>38202652.83</v>
      </c>
    </row>
    <row r="56" spans="2:7" ht="13.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3.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39002729.35</v>
      </c>
      <c r="G57" s="9">
        <f>SUM(G50:G55)</f>
        <v>38202652.83</v>
      </c>
    </row>
    <row r="58" spans="2:7" ht="13.5">
      <c r="B58" s="10" t="s">
        <v>100</v>
      </c>
      <c r="C58" s="9">
        <v>36284.98</v>
      </c>
      <c r="D58" s="9">
        <v>36284.98</v>
      </c>
      <c r="E58" s="15"/>
      <c r="F58" s="9"/>
      <c r="G58" s="9"/>
    </row>
    <row r="59" spans="2:7" ht="13.5">
      <c r="B59" s="10"/>
      <c r="C59" s="9"/>
      <c r="D59" s="9"/>
      <c r="E59" s="8" t="s">
        <v>101</v>
      </c>
      <c r="F59" s="9">
        <f>F47+F57</f>
        <v>44742256.96</v>
      </c>
      <c r="G59" s="9">
        <f>G47+G57</f>
        <v>45819026.699999996</v>
      </c>
    </row>
    <row r="60" spans="2:7" ht="27">
      <c r="B60" s="6" t="s">
        <v>102</v>
      </c>
      <c r="C60" s="9">
        <f>SUM(C50:C58)</f>
        <v>3278263.449999999</v>
      </c>
      <c r="D60" s="9">
        <f>SUM(D50:D58)</f>
        <v>3976291.8799999985</v>
      </c>
      <c r="E60" s="11"/>
      <c r="F60" s="9"/>
      <c r="G60" s="9"/>
    </row>
    <row r="61" spans="2:7" ht="13.5">
      <c r="B61" s="10"/>
      <c r="C61" s="9"/>
      <c r="D61" s="9"/>
      <c r="F61" s="9"/>
      <c r="G61" s="9"/>
    </row>
    <row r="62" spans="2:7" ht="13.5">
      <c r="B62" s="6" t="s">
        <v>104</v>
      </c>
      <c r="C62" s="9">
        <f>C47+C60</f>
        <v>17077847.029999997</v>
      </c>
      <c r="D62" s="9">
        <f>D47+D60</f>
        <v>15919780.459999999</v>
      </c>
      <c r="E62" s="8"/>
      <c r="F62" s="9"/>
      <c r="G62" s="9"/>
    </row>
    <row r="63" spans="2:7" ht="13.5">
      <c r="B63" s="6"/>
      <c r="C63" s="9"/>
      <c r="D63" s="9"/>
      <c r="E63" s="8" t="s">
        <v>103</v>
      </c>
      <c r="F63" s="9"/>
      <c r="G63" s="9"/>
    </row>
    <row r="64" spans="2:7" ht="13.5">
      <c r="B64" s="6"/>
      <c r="C64" s="9"/>
      <c r="D64" s="9"/>
      <c r="E64" s="8"/>
      <c r="F64" s="9"/>
      <c r="G64" s="9"/>
    </row>
    <row r="65" spans="2:7" ht="13.5">
      <c r="B65" s="10"/>
      <c r="C65" s="9"/>
      <c r="D65" s="9"/>
      <c r="E65" s="8" t="s">
        <v>105</v>
      </c>
      <c r="F65" s="9">
        <f>SUM(F66:F68)</f>
        <v>28675626.8</v>
      </c>
      <c r="G65" s="9">
        <f>SUM(G66:G68)</f>
        <v>28675626.8</v>
      </c>
    </row>
    <row r="66" spans="2:7" ht="13.5">
      <c r="B66" s="10"/>
      <c r="C66" s="9"/>
      <c r="D66" s="9"/>
      <c r="E66" s="11" t="s">
        <v>106</v>
      </c>
      <c r="F66" s="9">
        <v>15562600.98</v>
      </c>
      <c r="G66" s="9">
        <v>15562600.98</v>
      </c>
    </row>
    <row r="67" spans="2:7" ht="13.5">
      <c r="B67" s="10"/>
      <c r="C67" s="9"/>
      <c r="D67" s="9"/>
      <c r="E67" s="11" t="s">
        <v>107</v>
      </c>
      <c r="F67" s="9">
        <v>13113025.82</v>
      </c>
      <c r="G67" s="9">
        <v>13113025.82</v>
      </c>
    </row>
    <row r="68" spans="2:7" ht="13.5">
      <c r="B68" s="10"/>
      <c r="C68" s="9"/>
      <c r="D68" s="9"/>
      <c r="E68" s="11" t="s">
        <v>108</v>
      </c>
      <c r="F68" s="9">
        <v>0</v>
      </c>
      <c r="G68" s="9">
        <v>0</v>
      </c>
    </row>
    <row r="69" spans="2:7" ht="13.5">
      <c r="B69" s="10"/>
      <c r="C69" s="9"/>
      <c r="D69" s="9"/>
      <c r="E69" s="11"/>
      <c r="F69" s="9"/>
      <c r="G69" s="9"/>
    </row>
    <row r="70" spans="2:7" ht="13.5">
      <c r="B70" s="10"/>
      <c r="C70" s="9"/>
      <c r="D70" s="9"/>
      <c r="E70" s="8" t="s">
        <v>109</v>
      </c>
      <c r="F70" s="9">
        <f>SUM(F71:F75)</f>
        <v>-56340036.73</v>
      </c>
      <c r="G70" s="9">
        <f>SUM(G71:G75)</f>
        <v>-58574873.04</v>
      </c>
    </row>
    <row r="71" spans="2:7" ht="13.5">
      <c r="B71" s="10"/>
      <c r="C71" s="9"/>
      <c r="D71" s="9"/>
      <c r="E71" s="11" t="s">
        <v>110</v>
      </c>
      <c r="F71" s="9">
        <v>2971137.52</v>
      </c>
      <c r="G71" s="9">
        <v>-6800651.57</v>
      </c>
    </row>
    <row r="72" spans="2:7" ht="13.5">
      <c r="B72" s="10"/>
      <c r="C72" s="9"/>
      <c r="D72" s="9"/>
      <c r="E72" s="11" t="s">
        <v>111</v>
      </c>
      <c r="F72" s="9">
        <v>-50107413.08</v>
      </c>
      <c r="G72" s="9">
        <v>-43306761.51</v>
      </c>
    </row>
    <row r="73" spans="2:7" ht="13.5">
      <c r="B73" s="10"/>
      <c r="C73" s="9"/>
      <c r="D73" s="9"/>
      <c r="E73" s="11" t="s">
        <v>112</v>
      </c>
      <c r="F73" s="9">
        <v>0</v>
      </c>
      <c r="G73" s="9">
        <v>0</v>
      </c>
    </row>
    <row r="74" spans="2:7" ht="13.5">
      <c r="B74" s="10"/>
      <c r="C74" s="9"/>
      <c r="D74" s="9"/>
      <c r="E74" s="11" t="s">
        <v>113</v>
      </c>
      <c r="F74" s="9">
        <v>0</v>
      </c>
      <c r="G74" s="9">
        <v>0</v>
      </c>
    </row>
    <row r="75" spans="2:7" ht="13.5">
      <c r="B75" s="10"/>
      <c r="C75" s="9"/>
      <c r="D75" s="9"/>
      <c r="E75" s="11" t="s">
        <v>114</v>
      </c>
      <c r="F75" s="9">
        <v>-9203761.17</v>
      </c>
      <c r="G75" s="9">
        <v>-8467459.96</v>
      </c>
    </row>
    <row r="76" spans="2:7" ht="13.5">
      <c r="B76" s="10"/>
      <c r="C76" s="9"/>
      <c r="D76" s="9"/>
      <c r="E76" s="11"/>
      <c r="F76" s="9"/>
      <c r="G76" s="9"/>
    </row>
    <row r="77" spans="2:7" ht="27">
      <c r="B77" s="10"/>
      <c r="C77" s="9"/>
      <c r="D77" s="9"/>
      <c r="E77" s="8" t="s">
        <v>115</v>
      </c>
      <c r="F77" s="9">
        <f>SUM(F78:F79)</f>
        <v>0</v>
      </c>
      <c r="G77" s="9">
        <f>SUM(G78:G79)</f>
        <v>0</v>
      </c>
    </row>
    <row r="78" spans="2:7" ht="13.5">
      <c r="B78" s="10"/>
      <c r="C78" s="9"/>
      <c r="D78" s="9"/>
      <c r="E78" s="11" t="s">
        <v>116</v>
      </c>
      <c r="F78" s="9">
        <v>0</v>
      </c>
      <c r="G78" s="9">
        <v>0</v>
      </c>
    </row>
    <row r="79" spans="2:7" ht="13.5">
      <c r="B79" s="10"/>
      <c r="C79" s="9"/>
      <c r="D79" s="9"/>
      <c r="E79" s="11" t="s">
        <v>117</v>
      </c>
      <c r="F79" s="9">
        <v>0</v>
      </c>
      <c r="G79" s="9">
        <v>0</v>
      </c>
    </row>
    <row r="80" spans="2:7" ht="13.5">
      <c r="B80" s="10"/>
      <c r="C80" s="9"/>
      <c r="D80" s="9"/>
      <c r="E80" s="11"/>
      <c r="F80" s="9"/>
      <c r="G80" s="9"/>
    </row>
    <row r="81" spans="2:7" ht="13.5">
      <c r="B81" s="10"/>
      <c r="C81" s="9"/>
      <c r="D81" s="9"/>
      <c r="E81" s="8" t="s">
        <v>118</v>
      </c>
      <c r="F81" s="9">
        <f>F65+F70+F77</f>
        <v>-27664409.929999996</v>
      </c>
      <c r="G81" s="9">
        <f>G65+G70+G77</f>
        <v>-29899246.24</v>
      </c>
    </row>
    <row r="82" spans="2:7" ht="13.5">
      <c r="B82" s="10"/>
      <c r="C82" s="9"/>
      <c r="D82" s="9"/>
      <c r="E82" s="11"/>
      <c r="F82" s="9"/>
      <c r="G82" s="9"/>
    </row>
    <row r="83" spans="2:7" ht="13.5">
      <c r="B83" s="10"/>
      <c r="C83" s="9"/>
      <c r="D83" s="9"/>
      <c r="E83" s="8" t="s">
        <v>119</v>
      </c>
      <c r="F83" s="9">
        <f>F59+F81</f>
        <v>17077847.030000005</v>
      </c>
      <c r="G83" s="9">
        <f>G59+G81</f>
        <v>15919780.459999997</v>
      </c>
    </row>
    <row r="84" spans="2:7" ht="14.25" thickBot="1">
      <c r="B84" s="16"/>
      <c r="C84" s="17"/>
      <c r="D84" s="17"/>
      <c r="E84" s="18"/>
      <c r="F84" s="19"/>
      <c r="G84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rowBreaks count="2" manualBreakCount="2">
    <brk id="62" max="6" man="1"/>
    <brk id="9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TesoreriaDell</cp:lastModifiedBy>
  <cp:lastPrinted>2020-07-13T05:26:04Z</cp:lastPrinted>
  <dcterms:created xsi:type="dcterms:W3CDTF">2016-10-11T18:36:49Z</dcterms:created>
  <dcterms:modified xsi:type="dcterms:W3CDTF">2020-07-13T05:26:07Z</dcterms:modified>
  <cp:category/>
  <cp:version/>
  <cp:contentType/>
  <cp:contentStatus/>
</cp:coreProperties>
</file>