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<sst xmlns="http://schemas.openxmlformats.org/spreadsheetml/2006/main" count="136" uniqueCount="133">
  <si>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</si>
  <si>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</si>
  <si>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</si>
  <si>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</si>
  <si>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</si>
  <si>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</si>
  <si>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</si>
  <si>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</si>
  <si>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</si>
  <si>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</si>
  <si>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</si>
  <si>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</si>
  <si>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</si>
  <si>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</si>
  <si>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</si>
  <si>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</si>
  <si>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</si>
  <si>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</si>
  <si>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</si>
  <si>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</si>
  <si>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</si>
  <si>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</si>
  <si>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</si>
  <si>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</si>
  <si>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</si>
  <si>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</si>
  <si>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</si>
  <si>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</si>
  <si>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</si>
  <si>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</si>
  <si>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</si>
  <si>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</si>
  <si>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</si>
  <si>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</si>
  <si>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</si>
  <si>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</si>
  <si>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</si>
  <si>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</si>
  <si>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</si>
  <si>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</si>
  <si>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</si>
  <si>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</si>
  <si>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</si>
  <si>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</si>
  <si>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</si>
  <si>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</si>
  <si>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</si>
  <si>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</si>
  <si>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</si>
  <si>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</si>
  <si>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</si>
  <si>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</si>
  <si>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</si>
  <si>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</si>
  <si>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</si>
  <si>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</si>
  <si>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</si>
  <si>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</si>
  <si>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</si>
  <si>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</si>
  <si>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</si>
  <si>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</si>
  <si>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</si>
  <si>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</si>
  <si>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</si>
  <si>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</si>
  <si>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</si>
  <si>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</si>
  <si>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</si>
  <si>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</si>
  <si>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</si>
  <si>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</si>
  <si>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</si>
  <si>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</si>
  <si>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</si>
  <si>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</si>
  <si>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</si>
  <si>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</si>
  <si>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</si>
  <si>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</si>
  <si>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</si>
  <si>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</si>
  <si>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</si>
  <si>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</si>
  <si>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</si>
  <si>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</si>
  <si>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</si>
  <si>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</si>
  <si>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</si>
  <si>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</si>
  <si>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</si>
  <si>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</si>
  <si>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</si>
  <si>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</si>
  <si>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</si>
  <si>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</si>
  <si>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</si>
  <si>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</si>
  <si>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</si>
  <si>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</si>
  <si>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</si>
  <si>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</si>
  <si>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</si>
  <si>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</si>
  <si>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</si>
  <si>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</si>
  <si>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</si>
  <si>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</si>
  <si>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</si>
  <si>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</si>
  <si>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</si>
  <si>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</si>
  <si>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</si>
  <si>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</si>
  <si>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</si>
  <si>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</si>
  <si>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</si>
  <si>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</si>
  <si>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</si>
  <si>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</si>
  <si>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</si>
  <si>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2020 y al 31 de Diciembre de 2021 (b)</t>
  </si>
  <si>
    <t>2021 (d)</t>
  </si>
  <si>
    <t>31 de diciembre de 2020 (e)</t>
  </si>
  <si>
    <t>Autorizó</t>
  </si>
  <si>
    <t>Revisó</t>
  </si>
  <si>
    <t>L.A.E. Gerardo Montero Pérez</t>
  </si>
  <si>
    <t>C.P. Manuel Solís Denegri</t>
  </si>
  <si>
    <t>Rector</t>
  </si>
  <si>
    <t xml:space="preserve">Director 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</si>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</sst>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C101" sqref="C10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8849486.72</v>
      </c>
      <c r="D9" s="9">
        <f>SUM(D10:D16)</f>
        <v>9958915.3</v>
      </c>
      <c r="E9" s="11" t="s">
        <v>8</v>
      </c>
      <c r="F9" s="9">
        <f>SUM(F10:F18)</f>
        <v>9155699.07</v>
      </c>
      <c r="G9" s="9">
        <f>SUM(G10:G18)</f>
        <v>8178485.029999999</v>
      </c>
    </row>
    <row r="10" spans="2:7" ht="12.75">
      <c r="B10" s="12" t="s">
        <v>9</v>
      </c>
      <c r="C10" s="9">
        <v>40510</v>
      </c>
      <c r="D10" s="9">
        <v>18320</v>
      </c>
      <c r="E10" s="13" t="s">
        <v>10</v>
      </c>
      <c r="F10" s="9">
        <v>2283195.92</v>
      </c>
      <c r="G10" s="9">
        <v>2009771.17</v>
      </c>
    </row>
    <row r="11" spans="2:7" ht="12.75">
      <c r="B11" s="12" t="s">
        <v>11</v>
      </c>
      <c r="C11" s="9">
        <v>8808976.72</v>
      </c>
      <c r="D11" s="9">
        <v>9940595.3</v>
      </c>
      <c r="E11" s="13" t="s">
        <v>12</v>
      </c>
      <c r="F11" s="9">
        <v>0</v>
      </c>
      <c r="G11" s="9">
        <v>77245.05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687501.94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1500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6183501.21</v>
      </c>
      <c r="G16" s="9">
        <v>6091459.72</v>
      </c>
    </row>
    <row r="17" spans="2:7" ht="12.75">
      <c r="B17" s="10" t="s">
        <v>23</v>
      </c>
      <c r="C17" s="9">
        <f>SUM(C18:C24)</f>
        <v>83120.03</v>
      </c>
      <c r="D17" s="9">
        <f>SUM(D18:D24)</f>
        <v>306385.01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9.09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57318.83</v>
      </c>
      <c r="D20" s="9">
        <v>301419.23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25801.2</v>
      </c>
      <c r="D24" s="9">
        <v>4965.78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46671.68</v>
      </c>
      <c r="D25" s="9">
        <f>SUM(D26:D30)</f>
        <v>355517.74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46671.68</v>
      </c>
      <c r="D26" s="9">
        <v>355517.74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716255.66</v>
      </c>
      <c r="D31" s="9">
        <f>SUM(D32:D36)</f>
        <v>716255.66</v>
      </c>
      <c r="E31" s="11" t="s">
        <v>52</v>
      </c>
      <c r="F31" s="9">
        <f>SUM(F32:F37)</f>
        <v>34247.5</v>
      </c>
      <c r="G31" s="9">
        <f>SUM(G32:G37)</f>
        <v>1060</v>
      </c>
    </row>
    <row r="32" spans="2:7" ht="12.75">
      <c r="B32" s="12" t="s">
        <v>53</v>
      </c>
      <c r="C32" s="9">
        <v>716255.66</v>
      </c>
      <c r="D32" s="9">
        <v>716255.66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34247.5</v>
      </c>
      <c r="G36" s="9">
        <v>1060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75625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75625</v>
      </c>
      <c r="E42" s="11" t="s">
        <v>74</v>
      </c>
      <c r="F42" s="9">
        <f>SUM(F43:F45)</f>
        <v>6808.36</v>
      </c>
      <c r="G42" s="9">
        <f>SUM(G43:G45)</f>
        <v>421789.14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6808.36</v>
      </c>
      <c r="G43" s="9">
        <v>421789.14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9695534.09</v>
      </c>
      <c r="D47" s="9">
        <f>D9+D17+D25+D31+D37+D38+D41</f>
        <v>11412698.71</v>
      </c>
      <c r="E47" s="8" t="s">
        <v>82</v>
      </c>
      <c r="F47" s="9">
        <f>F9+F19+F23+F26+F27+F31+F38+F42</f>
        <v>9196754.93</v>
      </c>
      <c r="G47" s="9">
        <f>G9+G19+G23+G26+G27+G31+G38+G42</f>
        <v>8601334.17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22756016.9</v>
      </c>
      <c r="D53" s="9">
        <v>22732984.9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-20607281.83</v>
      </c>
      <c r="D55" s="9">
        <v>-19820681.18</v>
      </c>
      <c r="E55" s="11" t="s">
        <v>96</v>
      </c>
      <c r="F55" s="9">
        <v>41203684.99</v>
      </c>
      <c r="G55" s="9">
        <v>39804234.36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41203684.99</v>
      </c>
      <c r="G57" s="9">
        <f>SUM(G50:G55)</f>
        <v>39804234.36</v>
      </c>
    </row>
    <row r="58" spans="2:7" ht="12.75">
      <c r="B58" s="10" t="s">
        <v>100</v>
      </c>
      <c r="C58" s="9">
        <v>36284.98</v>
      </c>
      <c r="D58" s="9">
        <v>36284.98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50400439.92</v>
      </c>
      <c r="G59" s="9">
        <f>G47+G57</f>
        <v>48405568.53</v>
      </c>
    </row>
    <row r="60" spans="2:7" ht="25.5">
      <c r="B60" s="6" t="s">
        <v>102</v>
      </c>
      <c r="C60" s="9">
        <f>SUM(C50:C58)</f>
        <v>2185020.0500000003</v>
      </c>
      <c r="D60" s="9">
        <f>SUM(D50:D58)</f>
        <v>2948588.699999999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11880554.14</v>
      </c>
      <c r="D62" s="9">
        <f>D47+D60</f>
        <v>14361287.41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28675626.8</v>
      </c>
      <c r="G63" s="9">
        <f>SUM(G64:G66)</f>
        <v>28675626.8</v>
      </c>
    </row>
    <row r="64" spans="2:7" ht="12.75">
      <c r="B64" s="10"/>
      <c r="C64" s="9"/>
      <c r="D64" s="9"/>
      <c r="E64" s="11" t="s">
        <v>106</v>
      </c>
      <c r="F64" s="9">
        <v>15562600.98</v>
      </c>
      <c r="G64" s="9">
        <v>15562600.98</v>
      </c>
    </row>
    <row r="65" spans="2:7" ht="12.75">
      <c r="B65" s="10"/>
      <c r="C65" s="9"/>
      <c r="D65" s="9"/>
      <c r="E65" s="11" t="s">
        <v>107</v>
      </c>
      <c r="F65" s="9">
        <v>13113025.82</v>
      </c>
      <c r="G65" s="9">
        <v>13113025.82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-67195512.58</v>
      </c>
      <c r="G68" s="9">
        <f>SUM(G69:G73)</f>
        <v>-62719907.919999994</v>
      </c>
    </row>
    <row r="69" spans="2:7" ht="12.75">
      <c r="B69" s="10"/>
      <c r="C69" s="9"/>
      <c r="D69" s="9"/>
      <c r="E69" s="11" t="s">
        <v>110</v>
      </c>
      <c r="F69" s="9">
        <v>-4767334.54</v>
      </c>
      <c r="G69" s="9">
        <v>-3130309.37</v>
      </c>
    </row>
    <row r="70" spans="2:7" ht="12.75">
      <c r="B70" s="10"/>
      <c r="C70" s="9"/>
      <c r="D70" s="9"/>
      <c r="E70" s="11" t="s">
        <v>111</v>
      </c>
      <c r="F70" s="9">
        <v>-53237722.45</v>
      </c>
      <c r="G70" s="9">
        <v>-50107413.08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-9190455.59</v>
      </c>
      <c r="G73" s="9">
        <v>-9482185.47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-38519885.78</v>
      </c>
      <c r="G79" s="9">
        <f>G63+G68+G75</f>
        <v>-34044281.11999999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11880554.14</v>
      </c>
      <c r="G81" s="9">
        <f>G59+G79</f>
        <v>14361287.410000011</v>
      </c>
    </row>
    <row r="82" spans="2:7" ht="13.5" thickBot="1">
      <c r="B82" s="16"/>
      <c r="C82" s="17"/>
      <c r="D82" s="17"/>
      <c r="E82" s="18"/>
      <c r="F82" s="19"/>
      <c r="G82" s="19"/>
    </row>
    <row r="85" spans="2:5" ht="12.75">
      <c r="B85" s="2" t="s">
        <v>124</v>
      </c>
      <c r="E85" s="2" t="s">
        <v>125</v>
      </c>
    </row>
    <row r="86" spans="2:5" ht="12.75">
      <c r="B86" s="2"/>
      <c r="E86" s="2"/>
    </row>
    <row r="87" spans="2:5" ht="12.75">
      <c r="B87" s="29"/>
      <c r="E87" s="29"/>
    </row>
    <row r="88" spans="2:5" ht="12.75">
      <c r="B88" s="2" t="s">
        <v>126</v>
      </c>
      <c r="E88" s="2" t="s">
        <v>127</v>
      </c>
    </row>
    <row r="89" spans="2:5" ht="12.75">
      <c r="B89" s="2" t="s">
        <v>128</v>
      </c>
      <c r="E89" s="2" t="s">
        <v>129</v>
      </c>
    </row>
    <row r="90" ht="12.75">
      <c r="B90" s="2"/>
    </row>
    <row r="91" ht="12.75">
      <c r="B91" s="2" t="s">
        <v>130</v>
      </c>
    </row>
    <row r="92" ht="12.75">
      <c r="B92" s="2"/>
    </row>
    <row r="93" ht="12.75">
      <c r="B93" s="29"/>
    </row>
    <row r="94" ht="12.75">
      <c r="B94" s="2" t="s">
        <v>131</v>
      </c>
    </row>
    <row r="95" ht="12.75">
      <c r="B95" s="2" t="s">
        <v>132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2022-01-25T20:20:50Z</dcterms:modified>
  <cp:category/>
  <cp:version/>
  <cp:contentType/>
  <cp:contentStatus/>
</cp:coreProperties>
</file>