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<sst xmlns="http://schemas.openxmlformats.org/spreadsheetml/2006/main" count="171" uniqueCount="98">
  <si>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</si>
  <si>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</si>
  <si>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</si>
  <si>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</si>
  <si>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</si>
  <si>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</si>
  <si>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</si>
  <si>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</si>
  <si>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</si>
  <si>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</si>
  <si>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</si>
  <si>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</si>
  <si>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</si>
  <si>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</si>
  <si>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</si>
  <si>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</si>
  <si>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</si>
  <si>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</si>
  <si>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</si>
  <si>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</si>
  <si>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</si>
  <si>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</si>
  <si>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</si>
  <si>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</si>
  <si>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</si>
  <si>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</si>
  <si>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</si>
  <si>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</si>
  <si>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</si>
  <si>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</si>
  <si>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</si>
  <si>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</si>
  <si>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</si>
  <si>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</si>
  <si>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</si>
  <si>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</si>
  <si>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</si>
  <si>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</si>
  <si>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</si>
  <si>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</si>
  <si>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</si>
  <si>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</si>
  <si>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</si>
  <si>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</si>
  <si>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</si>
  <si>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</si>
  <si>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</si>
  <si>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</si>
  <si>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</si>
  <si>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</si>
  <si>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</si>
  <si>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</si>
  <si>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</si>
  <si>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</si>
  <si>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</si>
  <si>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</si>
  <si>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</si>
  <si>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</si>
  <si>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</si>
  <si>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</si>
  <si>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</si>
  <si>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</si>
  <si>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</si>
  <si>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</si>
  <si>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</si>
  <si>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</si>
  <si>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</si>
  <si>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</si>
  <si>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</si>
  <si>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</si>
  <si>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</si>
  <si>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</si>
  <si>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</si>
  <si>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</si>
  <si>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</si>
  <si>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</si>
  <si>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</si>
  <si>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</si>
  <si>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</si>
  <si>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</si>
  <si>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</si>
  <si>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</si>
  <si>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</si>
  <si>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</si>
  <si>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</si>
  <si>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</si>
  <si>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</si>
  <si>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</si>
  <si>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31 de Diciembre de 2021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</si>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</sst>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3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4"/>
  <sheetViews>
    <sheetView tabSelected="1" zoomScalePageLayoutView="0" workbookViewId="0" topLeftCell="A1">
      <pane ySplit="9" topLeftCell="A148" activePane="bottomLeft" state="frozen"/>
      <selection pane="topLeft" activeCell="A1" sqref="A1"/>
      <selection pane="bottomLeft" activeCell="C166" sqref="C16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165802761.23</v>
      </c>
      <c r="E10" s="14">
        <f t="shared" si="0"/>
        <v>5047468.609999999</v>
      </c>
      <c r="F10" s="14">
        <f t="shared" si="0"/>
        <v>170850229.83999997</v>
      </c>
      <c r="G10" s="14">
        <f t="shared" si="0"/>
        <v>167322147.05999997</v>
      </c>
      <c r="H10" s="14">
        <f t="shared" si="0"/>
        <v>164487302.13999996</v>
      </c>
      <c r="I10" s="14">
        <f t="shared" si="0"/>
        <v>3528082.7799999933</v>
      </c>
    </row>
    <row r="11" spans="2:9" ht="12.75">
      <c r="B11" s="3" t="s">
        <v>12</v>
      </c>
      <c r="C11" s="9"/>
      <c r="D11" s="15">
        <f aca="true" t="shared" si="1" ref="D11:I11">SUM(D12:D18)</f>
        <v>159322802</v>
      </c>
      <c r="E11" s="15">
        <f t="shared" si="1"/>
        <v>7961.249999999069</v>
      </c>
      <c r="F11" s="15">
        <f t="shared" si="1"/>
        <v>159330763.25</v>
      </c>
      <c r="G11" s="15">
        <f t="shared" si="1"/>
        <v>155802685.37</v>
      </c>
      <c r="H11" s="15">
        <f t="shared" si="1"/>
        <v>153519489.45</v>
      </c>
      <c r="I11" s="15">
        <f t="shared" si="1"/>
        <v>3528077.8799999934</v>
      </c>
    </row>
    <row r="12" spans="2:9" ht="12.75">
      <c r="B12" s="13" t="s">
        <v>13</v>
      </c>
      <c r="C12" s="11"/>
      <c r="D12" s="15">
        <v>54936274</v>
      </c>
      <c r="E12" s="16">
        <v>-3721673.56</v>
      </c>
      <c r="F12" s="16">
        <f>D12+E12</f>
        <v>51214600.44</v>
      </c>
      <c r="G12" s="16">
        <v>51130034.91</v>
      </c>
      <c r="H12" s="16">
        <v>51130034.91</v>
      </c>
      <c r="I12" s="16">
        <f>F12-G12</f>
        <v>84565.53000000119</v>
      </c>
    </row>
    <row r="13" spans="2:9" ht="12.75">
      <c r="B13" s="13" t="s">
        <v>14</v>
      </c>
      <c r="C13" s="11"/>
      <c r="D13" s="15">
        <v>527052</v>
      </c>
      <c r="E13" s="16">
        <v>-527052</v>
      </c>
      <c r="F13" s="16">
        <f aca="true" t="shared" si="2" ref="F13:F18">D13+E13</f>
        <v>0</v>
      </c>
      <c r="G13" s="16">
        <v>0</v>
      </c>
      <c r="H13" s="16">
        <v>0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15260473</v>
      </c>
      <c r="E14" s="16">
        <v>178552.31</v>
      </c>
      <c r="F14" s="16">
        <f t="shared" si="2"/>
        <v>15439025.31</v>
      </c>
      <c r="G14" s="16">
        <v>14518172.87</v>
      </c>
      <c r="H14" s="16">
        <v>14488301.78</v>
      </c>
      <c r="I14" s="16">
        <f t="shared" si="3"/>
        <v>920852.4400000013</v>
      </c>
    </row>
    <row r="15" spans="2:9" ht="12.75">
      <c r="B15" s="13" t="s">
        <v>16</v>
      </c>
      <c r="C15" s="11"/>
      <c r="D15" s="15">
        <v>16412668</v>
      </c>
      <c r="E15" s="16">
        <v>-986615.72</v>
      </c>
      <c r="F15" s="16">
        <f t="shared" si="2"/>
        <v>15426052.28</v>
      </c>
      <c r="G15" s="16">
        <v>15402604.41</v>
      </c>
      <c r="H15" s="16">
        <v>13487791.09</v>
      </c>
      <c r="I15" s="16">
        <f t="shared" si="3"/>
        <v>23447.86999999918</v>
      </c>
    </row>
    <row r="16" spans="2:9" ht="12.75">
      <c r="B16" s="13" t="s">
        <v>17</v>
      </c>
      <c r="C16" s="11"/>
      <c r="D16" s="15">
        <v>70496722</v>
      </c>
      <c r="E16" s="16">
        <v>5216459.22</v>
      </c>
      <c r="F16" s="16">
        <f t="shared" si="2"/>
        <v>75713181.22</v>
      </c>
      <c r="G16" s="16">
        <v>73346773.18</v>
      </c>
      <c r="H16" s="16">
        <v>73008261.67</v>
      </c>
      <c r="I16" s="16">
        <f t="shared" si="3"/>
        <v>2366408.0399999917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1689613</v>
      </c>
      <c r="E18" s="16">
        <v>-151709</v>
      </c>
      <c r="F18" s="16">
        <f t="shared" si="2"/>
        <v>1537904</v>
      </c>
      <c r="G18" s="16">
        <v>1405100</v>
      </c>
      <c r="H18" s="16">
        <v>1405100</v>
      </c>
      <c r="I18" s="16">
        <f t="shared" si="3"/>
        <v>132804</v>
      </c>
    </row>
    <row r="19" spans="2:9" ht="12.75">
      <c r="B19" s="3" t="s">
        <v>20</v>
      </c>
      <c r="C19" s="9"/>
      <c r="D19" s="15">
        <f aca="true" t="shared" si="4" ref="D19:I19">SUM(D20:D28)</f>
        <v>46450.23</v>
      </c>
      <c r="E19" s="15">
        <f t="shared" si="4"/>
        <v>1074570.81</v>
      </c>
      <c r="F19" s="15">
        <f t="shared" si="4"/>
        <v>1121021.04</v>
      </c>
      <c r="G19" s="15">
        <f t="shared" si="4"/>
        <v>1121021.04</v>
      </c>
      <c r="H19" s="15">
        <f t="shared" si="4"/>
        <v>1121021.04</v>
      </c>
      <c r="I19" s="15">
        <f t="shared" si="4"/>
        <v>0</v>
      </c>
    </row>
    <row r="20" spans="2:9" ht="12.75">
      <c r="B20" s="13" t="s">
        <v>21</v>
      </c>
      <c r="C20" s="11"/>
      <c r="D20" s="15">
        <v>10000</v>
      </c>
      <c r="E20" s="16">
        <v>683866.9</v>
      </c>
      <c r="F20" s="15">
        <f aca="true" t="shared" si="5" ref="F20:F28">D20+E20</f>
        <v>693866.9</v>
      </c>
      <c r="G20" s="16">
        <v>693866.9</v>
      </c>
      <c r="H20" s="16">
        <v>693866.9</v>
      </c>
      <c r="I20" s="16">
        <f>F20-G20</f>
        <v>0</v>
      </c>
    </row>
    <row r="21" spans="2:9" ht="12.75">
      <c r="B21" s="13" t="s">
        <v>22</v>
      </c>
      <c r="C21" s="11"/>
      <c r="D21" s="15">
        <v>36450.23</v>
      </c>
      <c r="E21" s="16">
        <v>47553.24</v>
      </c>
      <c r="F21" s="15">
        <f t="shared" si="5"/>
        <v>84003.47</v>
      </c>
      <c r="G21" s="16">
        <v>84003.47</v>
      </c>
      <c r="H21" s="16">
        <v>84003.47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0</v>
      </c>
      <c r="E22" s="16">
        <v>23930.58</v>
      </c>
      <c r="F22" s="15">
        <f t="shared" si="5"/>
        <v>23930.58</v>
      </c>
      <c r="G22" s="16">
        <v>23930.58</v>
      </c>
      <c r="H22" s="16">
        <v>23930.58</v>
      </c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153767.39</v>
      </c>
      <c r="F23" s="15">
        <f t="shared" si="5"/>
        <v>153767.39</v>
      </c>
      <c r="G23" s="16">
        <v>153767.39</v>
      </c>
      <c r="H23" s="16">
        <v>153767.39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18095.25</v>
      </c>
      <c r="F24" s="15">
        <f t="shared" si="5"/>
        <v>18095.25</v>
      </c>
      <c r="G24" s="16">
        <v>18095.25</v>
      </c>
      <c r="H24" s="16">
        <v>18095.25</v>
      </c>
      <c r="I24" s="16">
        <f t="shared" si="6"/>
        <v>0</v>
      </c>
    </row>
    <row r="25" spans="2:9" ht="12.75">
      <c r="B25" s="13" t="s">
        <v>26</v>
      </c>
      <c r="C25" s="11"/>
      <c r="D25" s="15">
        <v>0</v>
      </c>
      <c r="E25" s="16">
        <v>3044.31</v>
      </c>
      <c r="F25" s="15">
        <f t="shared" si="5"/>
        <v>3044.31</v>
      </c>
      <c r="G25" s="16">
        <v>3044.31</v>
      </c>
      <c r="H25" s="16">
        <v>3044.31</v>
      </c>
      <c r="I25" s="16">
        <f t="shared" si="6"/>
        <v>0</v>
      </c>
    </row>
    <row r="26" spans="2:9" ht="12.75">
      <c r="B26" s="13" t="s">
        <v>27</v>
      </c>
      <c r="C26" s="11"/>
      <c r="D26" s="15">
        <v>0</v>
      </c>
      <c r="E26" s="16">
        <v>111083.96</v>
      </c>
      <c r="F26" s="15">
        <f t="shared" si="5"/>
        <v>111083.96</v>
      </c>
      <c r="G26" s="16">
        <v>111083.96</v>
      </c>
      <c r="H26" s="16">
        <v>111083.96</v>
      </c>
      <c r="I26" s="16">
        <f t="shared" si="6"/>
        <v>0</v>
      </c>
    </row>
    <row r="27" spans="2:9" ht="12.75">
      <c r="B27" s="13" t="s">
        <v>28</v>
      </c>
      <c r="C27" s="11"/>
      <c r="D27" s="15">
        <v>0</v>
      </c>
      <c r="E27" s="16">
        <v>1002.24</v>
      </c>
      <c r="F27" s="15">
        <f t="shared" si="5"/>
        <v>1002.24</v>
      </c>
      <c r="G27" s="16">
        <v>1002.24</v>
      </c>
      <c r="H27" s="16">
        <v>1002.24</v>
      </c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32226.94</v>
      </c>
      <c r="F28" s="15">
        <f t="shared" si="5"/>
        <v>32226.94</v>
      </c>
      <c r="G28" s="16">
        <v>32226.94</v>
      </c>
      <c r="H28" s="16">
        <v>32226.94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6424509</v>
      </c>
      <c r="E29" s="15">
        <f t="shared" si="7"/>
        <v>1203999.4200000002</v>
      </c>
      <c r="F29" s="15">
        <f t="shared" si="7"/>
        <v>7628508.420000001</v>
      </c>
      <c r="G29" s="15">
        <f t="shared" si="7"/>
        <v>7628508.420000001</v>
      </c>
      <c r="H29" s="15">
        <f t="shared" si="7"/>
        <v>7078359.420000001</v>
      </c>
      <c r="I29" s="15">
        <f t="shared" si="7"/>
        <v>0</v>
      </c>
    </row>
    <row r="30" spans="2:9" ht="12.75">
      <c r="B30" s="13" t="s">
        <v>31</v>
      </c>
      <c r="C30" s="11"/>
      <c r="D30" s="15">
        <v>365782.4</v>
      </c>
      <c r="E30" s="16">
        <v>103801.06</v>
      </c>
      <c r="F30" s="15">
        <f aca="true" t="shared" si="8" ref="F30:F38">D30+E30</f>
        <v>469583.46</v>
      </c>
      <c r="G30" s="16">
        <v>469583.46</v>
      </c>
      <c r="H30" s="16">
        <v>469583.46</v>
      </c>
      <c r="I30" s="16">
        <f t="shared" si="6"/>
        <v>0</v>
      </c>
    </row>
    <row r="31" spans="2:9" ht="12.75">
      <c r="B31" s="13" t="s">
        <v>32</v>
      </c>
      <c r="C31" s="11"/>
      <c r="D31" s="15">
        <v>0</v>
      </c>
      <c r="E31" s="16">
        <v>8000</v>
      </c>
      <c r="F31" s="15">
        <f t="shared" si="8"/>
        <v>8000</v>
      </c>
      <c r="G31" s="16">
        <v>8000</v>
      </c>
      <c r="H31" s="16">
        <v>8000</v>
      </c>
      <c r="I31" s="16">
        <f t="shared" si="6"/>
        <v>0</v>
      </c>
    </row>
    <row r="32" spans="2:9" ht="12.75">
      <c r="B32" s="13" t="s">
        <v>33</v>
      </c>
      <c r="C32" s="11"/>
      <c r="D32" s="15">
        <v>2977737.62</v>
      </c>
      <c r="E32" s="16">
        <v>798449.27</v>
      </c>
      <c r="F32" s="15">
        <f t="shared" si="8"/>
        <v>3776186.89</v>
      </c>
      <c r="G32" s="16">
        <v>3776186.89</v>
      </c>
      <c r="H32" s="16">
        <v>3776186.89</v>
      </c>
      <c r="I32" s="16">
        <f t="shared" si="6"/>
        <v>0</v>
      </c>
    </row>
    <row r="33" spans="2:9" ht="12.75">
      <c r="B33" s="13" t="s">
        <v>34</v>
      </c>
      <c r="C33" s="11"/>
      <c r="D33" s="15">
        <v>93485.05</v>
      </c>
      <c r="E33" s="16">
        <v>252694.06</v>
      </c>
      <c r="F33" s="15">
        <f t="shared" si="8"/>
        <v>346179.11</v>
      </c>
      <c r="G33" s="16">
        <v>346179.11</v>
      </c>
      <c r="H33" s="16">
        <v>346179.11</v>
      </c>
      <c r="I33" s="16">
        <f t="shared" si="6"/>
        <v>0</v>
      </c>
    </row>
    <row r="34" spans="2:9" ht="12.75">
      <c r="B34" s="13" t="s">
        <v>35</v>
      </c>
      <c r="C34" s="11"/>
      <c r="D34" s="15">
        <v>0</v>
      </c>
      <c r="E34" s="16">
        <v>86845.9</v>
      </c>
      <c r="F34" s="15">
        <f t="shared" si="8"/>
        <v>86845.9</v>
      </c>
      <c r="G34" s="16">
        <v>86845.9</v>
      </c>
      <c r="H34" s="16">
        <v>86845.9</v>
      </c>
      <c r="I34" s="16">
        <f t="shared" si="6"/>
        <v>0</v>
      </c>
    </row>
    <row r="35" spans="2:9" ht="12.75">
      <c r="B35" s="13" t="s">
        <v>36</v>
      </c>
      <c r="C35" s="11"/>
      <c r="D35" s="15">
        <v>7471.8</v>
      </c>
      <c r="E35" s="16">
        <v>65524.91</v>
      </c>
      <c r="F35" s="15">
        <f t="shared" si="8"/>
        <v>72996.71</v>
      </c>
      <c r="G35" s="16">
        <v>72996.71</v>
      </c>
      <c r="H35" s="16">
        <v>72996.71</v>
      </c>
      <c r="I35" s="16">
        <f t="shared" si="6"/>
        <v>0</v>
      </c>
    </row>
    <row r="36" spans="2:9" ht="12.75">
      <c r="B36" s="13" t="s">
        <v>37</v>
      </c>
      <c r="C36" s="11"/>
      <c r="D36" s="15">
        <v>21299.13</v>
      </c>
      <c r="E36" s="16">
        <v>6454.87</v>
      </c>
      <c r="F36" s="15">
        <f t="shared" si="8"/>
        <v>27754</v>
      </c>
      <c r="G36" s="16">
        <v>27754</v>
      </c>
      <c r="H36" s="16">
        <v>27754</v>
      </c>
      <c r="I36" s="16">
        <f t="shared" si="6"/>
        <v>0</v>
      </c>
    </row>
    <row r="37" spans="2:9" ht="12.75">
      <c r="B37" s="13" t="s">
        <v>38</v>
      </c>
      <c r="C37" s="11"/>
      <c r="D37" s="15">
        <v>1960</v>
      </c>
      <c r="E37" s="16">
        <v>36185.35</v>
      </c>
      <c r="F37" s="15">
        <f t="shared" si="8"/>
        <v>38145.35</v>
      </c>
      <c r="G37" s="16">
        <v>38145.35</v>
      </c>
      <c r="H37" s="16">
        <v>38145.35</v>
      </c>
      <c r="I37" s="16">
        <f t="shared" si="6"/>
        <v>0</v>
      </c>
    </row>
    <row r="38" spans="2:9" ht="12.75">
      <c r="B38" s="13" t="s">
        <v>39</v>
      </c>
      <c r="C38" s="11"/>
      <c r="D38" s="15">
        <v>2956773</v>
      </c>
      <c r="E38" s="16">
        <v>-153956</v>
      </c>
      <c r="F38" s="15">
        <f t="shared" si="8"/>
        <v>2802817</v>
      </c>
      <c r="G38" s="16">
        <v>2802817</v>
      </c>
      <c r="H38" s="16">
        <v>2252668</v>
      </c>
      <c r="I38" s="16">
        <f t="shared" si="6"/>
        <v>0</v>
      </c>
    </row>
    <row r="39" spans="2:9" ht="25.5" customHeight="1">
      <c r="B39" s="26" t="s">
        <v>40</v>
      </c>
      <c r="C39" s="27"/>
      <c r="D39" s="15">
        <f aca="true" t="shared" si="9" ref="D39:I39">SUM(D40:D48)</f>
        <v>9000</v>
      </c>
      <c r="E39" s="15">
        <f t="shared" si="9"/>
        <v>737905.13</v>
      </c>
      <c r="F39" s="15">
        <f>SUM(F40:F48)</f>
        <v>746905.13</v>
      </c>
      <c r="G39" s="15">
        <f t="shared" si="9"/>
        <v>746900.23</v>
      </c>
      <c r="H39" s="15">
        <f t="shared" si="9"/>
        <v>745400.23</v>
      </c>
      <c r="I39" s="15">
        <f t="shared" si="9"/>
        <v>4.900000000023283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9000</v>
      </c>
      <c r="E43" s="16">
        <v>737905.13</v>
      </c>
      <c r="F43" s="15">
        <f t="shared" si="10"/>
        <v>746905.13</v>
      </c>
      <c r="G43" s="16">
        <v>746900.23</v>
      </c>
      <c r="H43" s="16">
        <v>745400.23</v>
      </c>
      <c r="I43" s="16">
        <f t="shared" si="6"/>
        <v>4.900000000023283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23032</v>
      </c>
      <c r="F49" s="15">
        <f t="shared" si="11"/>
        <v>23032</v>
      </c>
      <c r="G49" s="15">
        <f t="shared" si="11"/>
        <v>23032</v>
      </c>
      <c r="H49" s="15">
        <f t="shared" si="11"/>
        <v>23032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10672</v>
      </c>
      <c r="F50" s="15">
        <f t="shared" si="10"/>
        <v>10672</v>
      </c>
      <c r="G50" s="16">
        <v>10672</v>
      </c>
      <c r="H50" s="16">
        <v>10672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12360</v>
      </c>
      <c r="F55" s="15">
        <f t="shared" si="10"/>
        <v>12360</v>
      </c>
      <c r="G55" s="16">
        <v>12360</v>
      </c>
      <c r="H55" s="16">
        <v>12360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2000000</v>
      </c>
      <c r="F72" s="15">
        <f>SUM(F73:F75)</f>
        <v>2000000</v>
      </c>
      <c r="G72" s="15">
        <f>SUM(G73:G75)</f>
        <v>2000000</v>
      </c>
      <c r="H72" s="15">
        <f>SUM(H73:H75)</f>
        <v>2000000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0</v>
      </c>
      <c r="E75" s="16">
        <v>2000000</v>
      </c>
      <c r="F75" s="15">
        <f t="shared" si="10"/>
        <v>2000000</v>
      </c>
      <c r="G75" s="16">
        <v>2000000</v>
      </c>
      <c r="H75" s="16">
        <v>2000000</v>
      </c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27356423.77</v>
      </c>
      <c r="F85" s="21">
        <f t="shared" si="12"/>
        <v>27356423.77</v>
      </c>
      <c r="G85" s="21">
        <f>G86+G104+G94+G114+G124+G134+G138+G147+G151</f>
        <v>27332550.71</v>
      </c>
      <c r="H85" s="21">
        <f>H86+H104+H94+H114+H124+H134+H138+H147+H151</f>
        <v>26645048.770000003</v>
      </c>
      <c r="I85" s="21">
        <f t="shared" si="12"/>
        <v>23873.059999997728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5175169.89</v>
      </c>
      <c r="F94" s="15">
        <f>SUM(F95:F103)</f>
        <v>5175169.89</v>
      </c>
      <c r="G94" s="15">
        <f>SUM(G95:G103)</f>
        <v>5152874.78</v>
      </c>
      <c r="H94" s="15">
        <f>SUM(H95:H103)</f>
        <v>5152874.78</v>
      </c>
      <c r="I94" s="16">
        <f t="shared" si="13"/>
        <v>22295.109999999404</v>
      </c>
    </row>
    <row r="95" spans="2:9" ht="12.75">
      <c r="B95" s="13" t="s">
        <v>21</v>
      </c>
      <c r="C95" s="11"/>
      <c r="D95" s="15">
        <v>0</v>
      </c>
      <c r="E95" s="16">
        <v>2267605.84</v>
      </c>
      <c r="F95" s="15">
        <f t="shared" si="14"/>
        <v>2267605.84</v>
      </c>
      <c r="G95" s="16">
        <v>2245311.14</v>
      </c>
      <c r="H95" s="16">
        <v>2245311.14</v>
      </c>
      <c r="I95" s="16">
        <f t="shared" si="13"/>
        <v>22294.69999999972</v>
      </c>
    </row>
    <row r="96" spans="2:9" ht="12.75">
      <c r="B96" s="13" t="s">
        <v>22</v>
      </c>
      <c r="C96" s="11"/>
      <c r="D96" s="15">
        <v>0</v>
      </c>
      <c r="E96" s="16">
        <v>92639.52</v>
      </c>
      <c r="F96" s="15">
        <f t="shared" si="14"/>
        <v>92639.52</v>
      </c>
      <c r="G96" s="16">
        <v>92639.52</v>
      </c>
      <c r="H96" s="16">
        <v>92639.52</v>
      </c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121062.15</v>
      </c>
      <c r="F97" s="15">
        <f t="shared" si="14"/>
        <v>121062.15</v>
      </c>
      <c r="G97" s="16">
        <v>121062.15</v>
      </c>
      <c r="H97" s="16">
        <v>121062.15</v>
      </c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915858.92</v>
      </c>
      <c r="F98" s="15">
        <f t="shared" si="14"/>
        <v>915858.92</v>
      </c>
      <c r="G98" s="16">
        <v>915858.51</v>
      </c>
      <c r="H98" s="16">
        <v>915858.51</v>
      </c>
      <c r="I98" s="16">
        <f t="shared" si="13"/>
        <v>0.4100000000325963</v>
      </c>
    </row>
    <row r="99" spans="2:9" ht="12.75">
      <c r="B99" s="13" t="s">
        <v>25</v>
      </c>
      <c r="C99" s="11"/>
      <c r="D99" s="15">
        <v>0</v>
      </c>
      <c r="E99" s="16">
        <v>22918.5</v>
      </c>
      <c r="F99" s="15">
        <f t="shared" si="14"/>
        <v>22918.5</v>
      </c>
      <c r="G99" s="16">
        <v>22918.5</v>
      </c>
      <c r="H99" s="16">
        <v>22918.5</v>
      </c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1300000</v>
      </c>
      <c r="F100" s="15">
        <f t="shared" si="14"/>
        <v>1300000</v>
      </c>
      <c r="G100" s="16">
        <v>1300000</v>
      </c>
      <c r="H100" s="16">
        <v>1300000</v>
      </c>
      <c r="I100" s="16">
        <f t="shared" si="13"/>
        <v>0</v>
      </c>
    </row>
    <row r="101" spans="2:9" ht="12.75">
      <c r="B101" s="13" t="s">
        <v>27</v>
      </c>
      <c r="C101" s="11"/>
      <c r="D101" s="15">
        <v>0</v>
      </c>
      <c r="E101" s="16">
        <v>23722</v>
      </c>
      <c r="F101" s="15">
        <f t="shared" si="14"/>
        <v>23722</v>
      </c>
      <c r="G101" s="16">
        <v>23722</v>
      </c>
      <c r="H101" s="16">
        <v>23722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431362.96</v>
      </c>
      <c r="F103" s="15">
        <f t="shared" si="14"/>
        <v>431362.96</v>
      </c>
      <c r="G103" s="16">
        <v>431362.96</v>
      </c>
      <c r="H103" s="16">
        <v>431362.96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13934074.2</v>
      </c>
      <c r="F104" s="15">
        <f>SUM(F105:F113)</f>
        <v>13934074.2</v>
      </c>
      <c r="G104" s="15">
        <f>SUM(G105:G113)</f>
        <v>13932520.48</v>
      </c>
      <c r="H104" s="15">
        <f>SUM(H105:H113)</f>
        <v>13932520.48</v>
      </c>
      <c r="I104" s="16">
        <f t="shared" si="13"/>
        <v>1553.719999998808</v>
      </c>
    </row>
    <row r="105" spans="2:9" ht="12.75">
      <c r="B105" s="13" t="s">
        <v>31</v>
      </c>
      <c r="C105" s="11"/>
      <c r="D105" s="15">
        <v>0</v>
      </c>
      <c r="E105" s="16">
        <v>2177270.1</v>
      </c>
      <c r="F105" s="16">
        <f>D105+E105</f>
        <v>2177270.1</v>
      </c>
      <c r="G105" s="16">
        <v>2177270.1</v>
      </c>
      <c r="H105" s="16">
        <v>2177270.1</v>
      </c>
      <c r="I105" s="16">
        <f t="shared" si="13"/>
        <v>0</v>
      </c>
    </row>
    <row r="106" spans="2:9" ht="12.75">
      <c r="B106" s="13" t="s">
        <v>32</v>
      </c>
      <c r="C106" s="11"/>
      <c r="D106" s="15">
        <v>0</v>
      </c>
      <c r="E106" s="16">
        <v>1525373.14</v>
      </c>
      <c r="F106" s="16">
        <f aca="true" t="shared" si="15" ref="F106:F113">D106+E106</f>
        <v>1525373.14</v>
      </c>
      <c r="G106" s="16">
        <v>1525373.14</v>
      </c>
      <c r="H106" s="16">
        <v>1525373.14</v>
      </c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2469410.27</v>
      </c>
      <c r="F107" s="16">
        <f t="shared" si="15"/>
        <v>2469410.27</v>
      </c>
      <c r="G107" s="16">
        <v>2467856.55</v>
      </c>
      <c r="H107" s="16">
        <v>2467856.55</v>
      </c>
      <c r="I107" s="16">
        <f t="shared" si="13"/>
        <v>1553.720000000205</v>
      </c>
    </row>
    <row r="108" spans="2:9" ht="12.75">
      <c r="B108" s="13" t="s">
        <v>34</v>
      </c>
      <c r="C108" s="11"/>
      <c r="D108" s="15">
        <v>0</v>
      </c>
      <c r="E108" s="16">
        <v>74865.33</v>
      </c>
      <c r="F108" s="16">
        <f t="shared" si="15"/>
        <v>74865.33</v>
      </c>
      <c r="G108" s="16">
        <v>74865.33</v>
      </c>
      <c r="H108" s="16">
        <v>74865.33</v>
      </c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7504675.56</v>
      </c>
      <c r="F109" s="16">
        <f t="shared" si="15"/>
        <v>7504675.56</v>
      </c>
      <c r="G109" s="16">
        <v>7504675.56</v>
      </c>
      <c r="H109" s="16">
        <v>7504675.56</v>
      </c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52988.8</v>
      </c>
      <c r="F110" s="16">
        <f t="shared" si="15"/>
        <v>52988.8</v>
      </c>
      <c r="G110" s="16">
        <v>52988.8</v>
      </c>
      <c r="H110" s="16">
        <v>52988.8</v>
      </c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129491</v>
      </c>
      <c r="F111" s="16">
        <f t="shared" si="15"/>
        <v>129491</v>
      </c>
      <c r="G111" s="16">
        <v>129491</v>
      </c>
      <c r="H111" s="16">
        <v>129491</v>
      </c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8247179.68</v>
      </c>
      <c r="F147" s="15">
        <f>SUM(F148:F150)</f>
        <v>8247179.68</v>
      </c>
      <c r="G147" s="15">
        <f>SUM(G148:G150)</f>
        <v>8247155.45</v>
      </c>
      <c r="H147" s="15">
        <f>SUM(H148:H150)</f>
        <v>7559653.51</v>
      </c>
      <c r="I147" s="16">
        <f t="shared" si="13"/>
        <v>24.229999999515712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0</v>
      </c>
      <c r="E150" s="16">
        <v>8247179.68</v>
      </c>
      <c r="F150" s="16">
        <f>D150+E150</f>
        <v>8247179.68</v>
      </c>
      <c r="G150" s="16">
        <v>8247155.45</v>
      </c>
      <c r="H150" s="16">
        <v>7559653.51</v>
      </c>
      <c r="I150" s="16">
        <f aca="true" t="shared" si="19" ref="I150:I158">F150-G150</f>
        <v>24.229999999515712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165802761.23</v>
      </c>
      <c r="E160" s="14">
        <f t="shared" si="21"/>
        <v>32403892.38</v>
      </c>
      <c r="F160" s="14">
        <f t="shared" si="21"/>
        <v>198206653.60999998</v>
      </c>
      <c r="G160" s="14">
        <f t="shared" si="21"/>
        <v>194654697.76999998</v>
      </c>
      <c r="H160" s="14">
        <f t="shared" si="21"/>
        <v>191132350.90999997</v>
      </c>
      <c r="I160" s="14">
        <f t="shared" si="21"/>
        <v>3551955.839999991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2:9" ht="12.75">
      <c r="B164" s="43" t="s">
        <v>89</v>
      </c>
      <c r="C164" s="43"/>
      <c r="F164" s="43" t="s">
        <v>90</v>
      </c>
      <c r="G164" s="43"/>
      <c r="H164" s="43"/>
      <c r="I164" s="43"/>
    </row>
    <row r="166" spans="2:9" ht="12.75">
      <c r="B166" s="44"/>
      <c r="C166" s="44"/>
      <c r="F166" s="44"/>
      <c r="G166" s="44"/>
      <c r="H166" s="44"/>
      <c r="I166" s="44"/>
    </row>
    <row r="167" spans="2:9" ht="12.75">
      <c r="B167" s="43" t="s">
        <v>91</v>
      </c>
      <c r="C167" s="43"/>
      <c r="F167" s="43" t="s">
        <v>92</v>
      </c>
      <c r="G167" s="43"/>
      <c r="H167" s="43"/>
      <c r="I167" s="43"/>
    </row>
    <row r="168" spans="2:9" ht="12.75">
      <c r="B168" s="43" t="s">
        <v>93</v>
      </c>
      <c r="C168" s="43"/>
      <c r="F168" s="43" t="s">
        <v>94</v>
      </c>
      <c r="G168" s="43"/>
      <c r="H168" s="43"/>
      <c r="I168" s="43"/>
    </row>
    <row r="170" spans="2:3" ht="12.75">
      <c r="B170" s="43" t="s">
        <v>95</v>
      </c>
      <c r="C170" s="43"/>
    </row>
    <row r="172" spans="2:3" ht="12.75">
      <c r="B172" s="44"/>
      <c r="C172" s="44"/>
    </row>
    <row r="173" spans="2:3" ht="12.75">
      <c r="B173" s="43" t="s">
        <v>96</v>
      </c>
      <c r="C173" s="43"/>
    </row>
    <row r="174" spans="2:3" ht="12.75">
      <c r="B174" s="43" t="s">
        <v>97</v>
      </c>
      <c r="C174" s="43"/>
    </row>
  </sheetData>
  <sheetProtection/>
  <mergeCells count="21">
    <mergeCell ref="B170:C170"/>
    <mergeCell ref="B173:C173"/>
    <mergeCell ref="B174:C174"/>
    <mergeCell ref="B164:C164"/>
    <mergeCell ref="F164:I164"/>
    <mergeCell ref="B167:C167"/>
    <mergeCell ref="F167:I167"/>
    <mergeCell ref="B168:C168"/>
    <mergeCell ref="F168:I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2022-01-25T20:22:56Z</dcterms:modified>
  <cp:category/>
  <cp:version/>
  <cp:contentType/>
  <cp:contentStatus/>
</cp:coreProperties>
</file>