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<sst xmlns="http://schemas.openxmlformats.org/spreadsheetml/2006/main" count="76" uniqueCount="58">
  <si>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</si>
  <si>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</si>
  <si>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</si>
  <si>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</si>
  <si>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</si>
  <si>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</si>
  <si>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</si>
  <si>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</si>
  <si>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</si>
  <si>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</si>
  <si>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</si>
  <si>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</si>
  <si>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</si>
  <si>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</si>
  <si>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 Campechano (a)</t>
  </si>
  <si>
    <t>Del 1 de Enero al 31 de Marzo de 2020 (b)</t>
  </si>
  <si>
    <t>Rectoría</t>
  </si>
  <si>
    <t>Órgano de Control Interno</t>
  </si>
  <si>
    <t>Secretaría General</t>
  </si>
  <si>
    <t>Dirección de Servicios Educativos y de Apoyo</t>
  </si>
  <si>
    <t>Dirección de Control Escolar</t>
  </si>
  <si>
    <t>Dirección de Actividades Deportivas y Recreativas</t>
  </si>
  <si>
    <t>Dirección de Superacion Académica e Intercambio Interinstitucional</t>
  </si>
  <si>
    <t>Coordinación de Cultura</t>
  </si>
  <si>
    <t>Coordinación de Supervisión de Academias</t>
  </si>
  <si>
    <t>Escuela Normal de Educación Primaria</t>
  </si>
  <si>
    <t>Escuela Normal de Educación Preescolar</t>
  </si>
  <si>
    <t>Escuela Normal de Educación Superior</t>
  </si>
  <si>
    <t>Escuela de Turismo</t>
  </si>
  <si>
    <t>Escuela de Trabajo Social</t>
  </si>
  <si>
    <t>Escuela Preparatoria Matutina</t>
  </si>
  <si>
    <t>Escuela de Ciencias de la Comunicación</t>
  </si>
  <si>
    <t>Escuela Preparatoria Vespertina-Nocturna</t>
  </si>
  <si>
    <t>Escuela Educación Artística</t>
  </si>
  <si>
    <t>Escuela de Mercadotécnia</t>
  </si>
  <si>
    <t>Escuela de Gastronomía</t>
  </si>
  <si>
    <t>Escuela de Artes Visuales</t>
  </si>
  <si>
    <t>Lenguas Extranjeras</t>
  </si>
  <si>
    <t>Dirección General de Comunicación Social</t>
  </si>
  <si>
    <t>Dirección General Jurídica</t>
  </si>
  <si>
    <t>Dirección General de Planeación y Calidad</t>
  </si>
  <si>
    <t>Direccón General de Estudios de Posgrado e Investigación</t>
  </si>
  <si>
    <t>Dirección General de Finanzas</t>
  </si>
  <si>
    <t>Dirección General de Administración</t>
  </si>
  <si>
    <t>SUTAAMIC</t>
  </si>
  <si>
    <t>Jubilados y Pensionados</t>
  </si>
  <si>
    <t>Autorizó</t>
  </si>
  <si>
    <t xml:space="preserve">          Revisó</t>
  </si>
  <si>
    <t>Elaboró</t>
  </si>
  <si>
    <t xml:space="preserve"> ____________________________________________</t>
  </si>
  <si>
    <t xml:space="preserve">          _________________________</t>
  </si>
  <si>
    <t>____________________________</t>
  </si>
  <si>
    <t>L.A.E. Gerardo Montero Pérez</t>
  </si>
  <si>
    <t xml:space="preserve">          C.P. Manuel Solís Denegri</t>
  </si>
  <si>
    <t>L.C. Sonia Guadalupe Puga Ku</t>
  </si>
  <si>
    <t>Rector</t>
  </si>
  <si>
    <t xml:space="preserve">      Director General Interino de Finanzas</t>
  </si>
  <si>
    <t>Directora Interina de Contabilidad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</si>
</sst>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169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02"/>
  <sheetViews>
    <sheetView tabSelected="1" zoomScalePageLayoutView="0" workbookViewId="0" topLeftCell="A1">
      <pane ySplit="8" topLeftCell="A49" activePane="bottomLeft" state="frozen"/>
      <selection pane="topLeft" activeCell="A1" sqref="A1"/>
      <selection pane="bottomLeft" activeCell="K66" sqref="K6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SUM(C10:C39)</f>
        <v>166151469.20000002</v>
      </c>
      <c r="D9" s="11">
        <f t="shared" si="0"/>
        <v>0</v>
      </c>
      <c r="E9" s="11">
        <f t="shared" si="0"/>
        <v>166151469.20000002</v>
      </c>
      <c r="F9" s="11">
        <f t="shared" si="0"/>
        <v>31958492.239999995</v>
      </c>
      <c r="G9" s="11">
        <f t="shared" si="0"/>
        <v>31777975.240000002</v>
      </c>
      <c r="H9" s="11">
        <f t="shared" si="0"/>
        <v>134192976.96</v>
      </c>
    </row>
    <row r="10" spans="2:8" ht="12.75" customHeight="1">
      <c r="B10" s="7" t="s">
        <v>16</v>
      </c>
      <c r="C10" s="8">
        <v>4393294.12</v>
      </c>
      <c r="D10" s="8">
        <v>146421.57</v>
      </c>
      <c r="E10" s="8">
        <f aca="true" t="shared" si="1" ref="E10:E39">C10+D10</f>
        <v>4539715.69</v>
      </c>
      <c r="F10" s="8">
        <v>1161266.23</v>
      </c>
      <c r="G10" s="8">
        <v>1155501.93</v>
      </c>
      <c r="H10" s="13">
        <f aca="true" t="shared" si="2" ref="H10:H39">E10-F10</f>
        <v>3378449.4600000004</v>
      </c>
    </row>
    <row r="11" spans="2:8" ht="12.75">
      <c r="B11" s="7" t="s">
        <v>17</v>
      </c>
      <c r="C11" s="9">
        <v>1315020</v>
      </c>
      <c r="D11" s="9">
        <v>13102.55</v>
      </c>
      <c r="E11" s="9">
        <f t="shared" si="1"/>
        <v>1328122.55</v>
      </c>
      <c r="F11" s="9">
        <v>249746.3</v>
      </c>
      <c r="G11" s="9">
        <v>247410.26</v>
      </c>
      <c r="H11" s="13">
        <f t="shared" si="2"/>
        <v>1078376.25</v>
      </c>
    </row>
    <row r="12" spans="2:8" ht="12.75">
      <c r="B12" s="7" t="s">
        <v>18</v>
      </c>
      <c r="C12" s="9">
        <v>1900078</v>
      </c>
      <c r="D12" s="9">
        <v>27118.74</v>
      </c>
      <c r="E12" s="9">
        <f t="shared" si="1"/>
        <v>1927196.74</v>
      </c>
      <c r="F12" s="9">
        <v>379288</v>
      </c>
      <c r="G12" s="9">
        <v>375789.73</v>
      </c>
      <c r="H12" s="13">
        <f t="shared" si="2"/>
        <v>1547908.74</v>
      </c>
    </row>
    <row r="13" spans="2:8" ht="12.75">
      <c r="B13" s="7" t="s">
        <v>19</v>
      </c>
      <c r="C13" s="9">
        <v>4446699</v>
      </c>
      <c r="D13" s="9">
        <v>68868.41</v>
      </c>
      <c r="E13" s="9">
        <f t="shared" si="1"/>
        <v>4515567.41</v>
      </c>
      <c r="F13" s="9">
        <v>976365.54</v>
      </c>
      <c r="G13" s="9">
        <v>967370.24</v>
      </c>
      <c r="H13" s="13">
        <f t="shared" si="2"/>
        <v>3539201.87</v>
      </c>
    </row>
    <row r="14" spans="2:8" ht="12.75">
      <c r="B14" s="7" t="s">
        <v>20</v>
      </c>
      <c r="C14" s="9">
        <v>1562912</v>
      </c>
      <c r="D14" s="9">
        <v>27567.91</v>
      </c>
      <c r="E14" s="9">
        <f t="shared" si="1"/>
        <v>1590479.91</v>
      </c>
      <c r="F14" s="9">
        <v>329636.77</v>
      </c>
      <c r="G14" s="9">
        <v>326640.45</v>
      </c>
      <c r="H14" s="13">
        <f t="shared" si="2"/>
        <v>1260843.14</v>
      </c>
    </row>
    <row r="15" spans="2:8" ht="12.75">
      <c r="B15" s="7" t="s">
        <v>21</v>
      </c>
      <c r="C15" s="9">
        <v>1597738.5</v>
      </c>
      <c r="D15" s="9">
        <v>19730.8</v>
      </c>
      <c r="E15" s="9">
        <f t="shared" si="1"/>
        <v>1617469.3</v>
      </c>
      <c r="F15" s="9">
        <v>322206.32</v>
      </c>
      <c r="G15" s="9">
        <v>319086.21</v>
      </c>
      <c r="H15" s="13">
        <f t="shared" si="2"/>
        <v>1295262.98</v>
      </c>
    </row>
    <row r="16" spans="2:8" ht="25.5">
      <c r="B16" s="7" t="s">
        <v>22</v>
      </c>
      <c r="C16" s="9">
        <v>1192972</v>
      </c>
      <c r="D16" s="9">
        <v>-70432.92</v>
      </c>
      <c r="E16" s="9">
        <f t="shared" si="1"/>
        <v>1122539.08</v>
      </c>
      <c r="F16" s="9">
        <v>102232.39</v>
      </c>
      <c r="G16" s="9">
        <v>101212.25</v>
      </c>
      <c r="H16" s="13">
        <f t="shared" si="2"/>
        <v>1020306.6900000001</v>
      </c>
    </row>
    <row r="17" spans="2:8" ht="12.75">
      <c r="B17" s="7" t="s">
        <v>23</v>
      </c>
      <c r="C17" s="9">
        <v>1128958</v>
      </c>
      <c r="D17" s="9">
        <v>22529.94</v>
      </c>
      <c r="E17" s="9">
        <f t="shared" si="1"/>
        <v>1151487.94</v>
      </c>
      <c r="F17" s="9">
        <v>254421.4</v>
      </c>
      <c r="G17" s="9">
        <v>252139.59</v>
      </c>
      <c r="H17" s="13">
        <f t="shared" si="2"/>
        <v>897066.5399999999</v>
      </c>
    </row>
    <row r="18" spans="2:8" ht="12.75">
      <c r="B18" s="6" t="s">
        <v>24</v>
      </c>
      <c r="C18" s="9">
        <v>257811</v>
      </c>
      <c r="D18" s="9">
        <v>6070.52</v>
      </c>
      <c r="E18" s="9">
        <f t="shared" si="1"/>
        <v>263881.52</v>
      </c>
      <c r="F18" s="9">
        <v>79187.19</v>
      </c>
      <c r="G18" s="9">
        <v>78456.18</v>
      </c>
      <c r="H18" s="9">
        <f t="shared" si="2"/>
        <v>184694.33000000002</v>
      </c>
    </row>
    <row r="19" spans="2:8" ht="12.75">
      <c r="B19" s="6" t="s">
        <v>25</v>
      </c>
      <c r="C19" s="9">
        <v>2699146</v>
      </c>
      <c r="D19" s="9">
        <v>27251.45</v>
      </c>
      <c r="E19" s="9">
        <f t="shared" si="1"/>
        <v>2726397.45</v>
      </c>
      <c r="F19" s="9">
        <v>496633.27</v>
      </c>
      <c r="G19" s="9">
        <v>492014.65</v>
      </c>
      <c r="H19" s="9">
        <f t="shared" si="2"/>
        <v>2229764.18</v>
      </c>
    </row>
    <row r="20" spans="2:8" ht="12.75">
      <c r="B20" s="6" t="s">
        <v>26</v>
      </c>
      <c r="C20" s="9">
        <v>2722614.59</v>
      </c>
      <c r="D20" s="9">
        <v>25754.6</v>
      </c>
      <c r="E20" s="9">
        <f t="shared" si="1"/>
        <v>2748369.19</v>
      </c>
      <c r="F20" s="9">
        <v>455990.78</v>
      </c>
      <c r="G20" s="9">
        <v>451773.99</v>
      </c>
      <c r="H20" s="9">
        <f t="shared" si="2"/>
        <v>2292378.41</v>
      </c>
    </row>
    <row r="21" spans="2:8" ht="12.75">
      <c r="B21" s="6" t="s">
        <v>27</v>
      </c>
      <c r="C21" s="9">
        <v>2789896.92</v>
      </c>
      <c r="D21" s="9">
        <v>27887</v>
      </c>
      <c r="E21" s="9">
        <f t="shared" si="1"/>
        <v>2817783.92</v>
      </c>
      <c r="F21" s="9">
        <v>450835.7</v>
      </c>
      <c r="G21" s="9">
        <v>446561.12</v>
      </c>
      <c r="H21" s="9">
        <f t="shared" si="2"/>
        <v>2366948.2199999997</v>
      </c>
    </row>
    <row r="22" spans="2:8" ht="12.75">
      <c r="B22" s="6" t="s">
        <v>28</v>
      </c>
      <c r="C22" s="9">
        <v>3480009.24</v>
      </c>
      <c r="D22" s="9">
        <v>30901.41</v>
      </c>
      <c r="E22" s="9">
        <f t="shared" si="1"/>
        <v>3510910.6500000004</v>
      </c>
      <c r="F22" s="9">
        <v>623161.53</v>
      </c>
      <c r="G22" s="9">
        <v>617339.73</v>
      </c>
      <c r="H22" s="9">
        <f t="shared" si="2"/>
        <v>2887749.12</v>
      </c>
    </row>
    <row r="23" spans="2:8" ht="12.75">
      <c r="B23" s="6" t="s">
        <v>29</v>
      </c>
      <c r="C23" s="9">
        <v>7453402.69</v>
      </c>
      <c r="D23" s="9">
        <v>-122599.53</v>
      </c>
      <c r="E23" s="9">
        <f t="shared" si="1"/>
        <v>7330803.16</v>
      </c>
      <c r="F23" s="9">
        <v>1370260.22</v>
      </c>
      <c r="G23" s="9">
        <v>1356544.93</v>
      </c>
      <c r="H23" s="9">
        <f t="shared" si="2"/>
        <v>5960542.94</v>
      </c>
    </row>
    <row r="24" spans="2:8" ht="12.75">
      <c r="B24" s="6" t="s">
        <v>30</v>
      </c>
      <c r="C24" s="9">
        <v>6866664.61</v>
      </c>
      <c r="D24" s="9">
        <v>-408988.54</v>
      </c>
      <c r="E24" s="9">
        <f t="shared" si="1"/>
        <v>6457676.07</v>
      </c>
      <c r="F24" s="9">
        <v>1362550.54</v>
      </c>
      <c r="G24" s="9">
        <v>1349866.73</v>
      </c>
      <c r="H24" s="9">
        <f t="shared" si="2"/>
        <v>5095125.53</v>
      </c>
    </row>
    <row r="25" spans="2:8" ht="12.75">
      <c r="B25" s="6" t="s">
        <v>31</v>
      </c>
      <c r="C25" s="9">
        <v>3084730</v>
      </c>
      <c r="D25" s="9">
        <v>51102.16</v>
      </c>
      <c r="E25" s="9">
        <f t="shared" si="1"/>
        <v>3135832.16</v>
      </c>
      <c r="F25" s="9">
        <v>492892.12</v>
      </c>
      <c r="G25" s="9">
        <v>488451.74</v>
      </c>
      <c r="H25" s="9">
        <f t="shared" si="2"/>
        <v>2642940.04</v>
      </c>
    </row>
    <row r="26" spans="2:8" ht="12.75">
      <c r="B26" s="6" t="s">
        <v>32</v>
      </c>
      <c r="C26" s="9">
        <v>6618521.86</v>
      </c>
      <c r="D26" s="9">
        <v>-293206.13</v>
      </c>
      <c r="E26" s="9">
        <f t="shared" si="1"/>
        <v>6325315.73</v>
      </c>
      <c r="F26" s="9">
        <v>1265042.19</v>
      </c>
      <c r="G26" s="9">
        <v>1254322.92</v>
      </c>
      <c r="H26" s="9">
        <f t="shared" si="2"/>
        <v>5060273.540000001</v>
      </c>
    </row>
    <row r="27" spans="2:8" ht="12.75">
      <c r="B27" s="6" t="s">
        <v>33</v>
      </c>
      <c r="C27" s="9">
        <v>6772202.31</v>
      </c>
      <c r="D27" s="9">
        <v>-36838.28</v>
      </c>
      <c r="E27" s="9">
        <f t="shared" si="1"/>
        <v>6735364.029999999</v>
      </c>
      <c r="F27" s="9">
        <v>1315172.45</v>
      </c>
      <c r="G27" s="9">
        <v>1303562.57</v>
      </c>
      <c r="H27" s="9">
        <f t="shared" si="2"/>
        <v>5420191.579999999</v>
      </c>
    </row>
    <row r="28" spans="2:8" ht="12.75">
      <c r="B28" s="6" t="s">
        <v>34</v>
      </c>
      <c r="C28" s="9">
        <v>3747442.44</v>
      </c>
      <c r="D28" s="9">
        <v>61819.52</v>
      </c>
      <c r="E28" s="9">
        <f t="shared" si="1"/>
        <v>3809261.96</v>
      </c>
      <c r="F28" s="9">
        <v>630449.93</v>
      </c>
      <c r="G28" s="9">
        <v>625396.61</v>
      </c>
      <c r="H28" s="9">
        <f t="shared" si="2"/>
        <v>3178812.03</v>
      </c>
    </row>
    <row r="29" spans="2:8" ht="12.75">
      <c r="B29" s="6" t="s">
        <v>35</v>
      </c>
      <c r="C29" s="9">
        <v>3573511.87</v>
      </c>
      <c r="D29" s="9">
        <v>38884.42</v>
      </c>
      <c r="E29" s="9">
        <f t="shared" si="1"/>
        <v>3612396.29</v>
      </c>
      <c r="F29" s="9">
        <v>708841.15</v>
      </c>
      <c r="G29" s="9">
        <v>702703.09</v>
      </c>
      <c r="H29" s="9">
        <f t="shared" si="2"/>
        <v>2903555.14</v>
      </c>
    </row>
    <row r="30" spans="2:8" ht="12.75">
      <c r="B30" s="6" t="s">
        <v>36</v>
      </c>
      <c r="C30" s="9">
        <v>1586298</v>
      </c>
      <c r="D30" s="9">
        <v>64589.72</v>
      </c>
      <c r="E30" s="9">
        <f t="shared" si="1"/>
        <v>1650887.72</v>
      </c>
      <c r="F30" s="9">
        <v>408502.61</v>
      </c>
      <c r="G30" s="9">
        <v>405330.07</v>
      </c>
      <c r="H30" s="9">
        <f t="shared" si="2"/>
        <v>1242385.1099999999</v>
      </c>
    </row>
    <row r="31" spans="2:8" ht="12.75">
      <c r="B31" s="6" t="s">
        <v>37</v>
      </c>
      <c r="C31" s="9">
        <v>2694120.29</v>
      </c>
      <c r="D31" s="9">
        <v>41986.97</v>
      </c>
      <c r="E31" s="9">
        <f t="shared" si="1"/>
        <v>2736107.2600000002</v>
      </c>
      <c r="F31" s="9">
        <v>532737.23</v>
      </c>
      <c r="G31" s="9">
        <v>527553.69</v>
      </c>
      <c r="H31" s="9">
        <f t="shared" si="2"/>
        <v>2203370.0300000003</v>
      </c>
    </row>
    <row r="32" spans="2:8" ht="12.75">
      <c r="B32" s="6" t="s">
        <v>38</v>
      </c>
      <c r="C32" s="9">
        <v>2507211.56</v>
      </c>
      <c r="D32" s="9">
        <v>-13669.98</v>
      </c>
      <c r="E32" s="9">
        <f t="shared" si="1"/>
        <v>2493541.58</v>
      </c>
      <c r="F32" s="9">
        <v>537866.76</v>
      </c>
      <c r="G32" s="9">
        <v>533592.99</v>
      </c>
      <c r="H32" s="9">
        <f t="shared" si="2"/>
        <v>1955674.82</v>
      </c>
    </row>
    <row r="33" spans="2:8" ht="12.75">
      <c r="B33" s="6" t="s">
        <v>39</v>
      </c>
      <c r="C33" s="9">
        <v>1479276</v>
      </c>
      <c r="D33" s="9">
        <v>45648.08</v>
      </c>
      <c r="E33" s="9">
        <f t="shared" si="1"/>
        <v>1524924.08</v>
      </c>
      <c r="F33" s="9">
        <v>282037.97</v>
      </c>
      <c r="G33" s="9">
        <v>279823.42</v>
      </c>
      <c r="H33" s="9">
        <f t="shared" si="2"/>
        <v>1242886.11</v>
      </c>
    </row>
    <row r="34" spans="2:8" ht="12.75">
      <c r="B34" s="6" t="s">
        <v>40</v>
      </c>
      <c r="C34" s="9">
        <v>4580318</v>
      </c>
      <c r="D34" s="9">
        <v>-110871.73</v>
      </c>
      <c r="E34" s="9">
        <f t="shared" si="1"/>
        <v>4469446.27</v>
      </c>
      <c r="F34" s="9">
        <v>632200.32</v>
      </c>
      <c r="G34" s="9">
        <v>626223.99</v>
      </c>
      <c r="H34" s="9">
        <f t="shared" si="2"/>
        <v>3837245.9499999997</v>
      </c>
    </row>
    <row r="35" spans="2:8" ht="25.5">
      <c r="B35" s="6" t="s">
        <v>41</v>
      </c>
      <c r="C35" s="9">
        <v>3104064.5</v>
      </c>
      <c r="D35" s="9">
        <v>94060.78</v>
      </c>
      <c r="E35" s="9">
        <f t="shared" si="1"/>
        <v>3198125.28</v>
      </c>
      <c r="F35" s="9">
        <v>719063.21</v>
      </c>
      <c r="G35" s="9">
        <v>713532.57</v>
      </c>
      <c r="H35" s="9">
        <f t="shared" si="2"/>
        <v>2479062.07</v>
      </c>
    </row>
    <row r="36" spans="2:8" ht="12.75">
      <c r="B36" s="6" t="s">
        <v>42</v>
      </c>
      <c r="C36" s="9">
        <v>4362039</v>
      </c>
      <c r="D36" s="9">
        <v>379016.31</v>
      </c>
      <c r="E36" s="9">
        <f t="shared" si="1"/>
        <v>4741055.31</v>
      </c>
      <c r="F36" s="9">
        <v>1065295.95</v>
      </c>
      <c r="G36" s="9">
        <v>1056735.84</v>
      </c>
      <c r="H36" s="9">
        <f t="shared" si="2"/>
        <v>3675759.3599999994</v>
      </c>
    </row>
    <row r="37" spans="2:8" ht="12.75">
      <c r="B37" s="6" t="s">
        <v>43</v>
      </c>
      <c r="C37" s="9">
        <v>19421355.7</v>
      </c>
      <c r="D37" s="9">
        <v>36294.25</v>
      </c>
      <c r="E37" s="9">
        <f t="shared" si="1"/>
        <v>19457649.95</v>
      </c>
      <c r="F37" s="9">
        <v>3830892.4</v>
      </c>
      <c r="G37" s="9">
        <v>3799321.98</v>
      </c>
      <c r="H37" s="9">
        <f t="shared" si="2"/>
        <v>15626757.549999999</v>
      </c>
    </row>
    <row r="38" spans="2:8" ht="12.75">
      <c r="B38" s="6" t="s">
        <v>44</v>
      </c>
      <c r="C38" s="9">
        <v>545000</v>
      </c>
      <c r="D38" s="9">
        <v>0</v>
      </c>
      <c r="E38" s="9">
        <f t="shared" si="1"/>
        <v>545000</v>
      </c>
      <c r="F38" s="9">
        <v>0</v>
      </c>
      <c r="G38" s="9">
        <v>0</v>
      </c>
      <c r="H38" s="9">
        <f t="shared" si="2"/>
        <v>545000</v>
      </c>
    </row>
    <row r="39" spans="2:8" ht="12.75">
      <c r="B39" s="6" t="s">
        <v>45</v>
      </c>
      <c r="C39" s="9">
        <v>58268161</v>
      </c>
      <c r="D39" s="9">
        <v>-200000</v>
      </c>
      <c r="E39" s="9">
        <f t="shared" si="1"/>
        <v>58068161</v>
      </c>
      <c r="F39" s="9">
        <v>10923715.77</v>
      </c>
      <c r="G39" s="9">
        <v>10923715.77</v>
      </c>
      <c r="H39" s="9">
        <f t="shared" si="2"/>
        <v>47144445.230000004</v>
      </c>
    </row>
    <row r="40" spans="2:8" s="15" customFormat="1" ht="12.75">
      <c r="B40" s="3" t="s">
        <v>13</v>
      </c>
      <c r="C40" s="12">
        <f aca="true" t="shared" si="3" ref="C40:H40">SUM(C41:C58)</f>
        <v>0</v>
      </c>
      <c r="D40" s="12">
        <f t="shared" si="3"/>
        <v>19233879.45</v>
      </c>
      <c r="E40" s="12">
        <f t="shared" si="3"/>
        <v>19233879.45</v>
      </c>
      <c r="F40" s="12">
        <f t="shared" si="3"/>
        <v>2159347.41</v>
      </c>
      <c r="G40" s="12">
        <f t="shared" si="3"/>
        <v>2159347.41</v>
      </c>
      <c r="H40" s="12">
        <f t="shared" si="3"/>
        <v>17074532.04</v>
      </c>
    </row>
    <row r="41" spans="2:8" ht="12.75">
      <c r="B41" s="7" t="s">
        <v>16</v>
      </c>
      <c r="C41" s="8">
        <v>0</v>
      </c>
      <c r="D41" s="8">
        <v>953740</v>
      </c>
      <c r="E41" s="8">
        <f aca="true" t="shared" si="4" ref="E41:E58">C41+D41</f>
        <v>953740</v>
      </c>
      <c r="F41" s="8">
        <v>94594</v>
      </c>
      <c r="G41" s="8">
        <v>94594</v>
      </c>
      <c r="H41" s="13">
        <f aca="true" t="shared" si="5" ref="H41:H58">E41-F41</f>
        <v>859146</v>
      </c>
    </row>
    <row r="42" spans="2:8" ht="12.75">
      <c r="B42" s="7" t="s">
        <v>17</v>
      </c>
      <c r="C42" s="8">
        <v>0</v>
      </c>
      <c r="D42" s="8">
        <v>13920</v>
      </c>
      <c r="E42" s="8">
        <f t="shared" si="4"/>
        <v>13920</v>
      </c>
      <c r="F42" s="8">
        <v>2320</v>
      </c>
      <c r="G42" s="8">
        <v>2320</v>
      </c>
      <c r="H42" s="13">
        <f t="shared" si="5"/>
        <v>11600</v>
      </c>
    </row>
    <row r="43" spans="2:8" ht="12.75">
      <c r="B43" s="7" t="s">
        <v>18</v>
      </c>
      <c r="C43" s="8">
        <v>0</v>
      </c>
      <c r="D43" s="8">
        <v>676030</v>
      </c>
      <c r="E43" s="8">
        <f t="shared" si="4"/>
        <v>676030</v>
      </c>
      <c r="F43" s="8">
        <v>24963</v>
      </c>
      <c r="G43" s="8">
        <v>24963</v>
      </c>
      <c r="H43" s="13">
        <f t="shared" si="5"/>
        <v>651067</v>
      </c>
    </row>
    <row r="44" spans="2:8" ht="12.75">
      <c r="B44" s="7" t="s">
        <v>19</v>
      </c>
      <c r="C44" s="8">
        <v>0</v>
      </c>
      <c r="D44" s="8">
        <v>180000</v>
      </c>
      <c r="E44" s="8">
        <f t="shared" si="4"/>
        <v>180000</v>
      </c>
      <c r="F44" s="8">
        <v>17698.95</v>
      </c>
      <c r="G44" s="8">
        <v>17698.95</v>
      </c>
      <c r="H44" s="13">
        <f t="shared" si="5"/>
        <v>162301.05</v>
      </c>
    </row>
    <row r="45" spans="2:8" ht="25.5">
      <c r="B45" s="7" t="s">
        <v>22</v>
      </c>
      <c r="C45" s="9">
        <v>0</v>
      </c>
      <c r="D45" s="9">
        <v>400000</v>
      </c>
      <c r="E45" s="9">
        <f t="shared" si="4"/>
        <v>400000</v>
      </c>
      <c r="F45" s="9">
        <v>0</v>
      </c>
      <c r="G45" s="9">
        <v>0</v>
      </c>
      <c r="H45" s="13">
        <f t="shared" si="5"/>
        <v>400000</v>
      </c>
    </row>
    <row r="46" spans="2:8" ht="12.75">
      <c r="B46" s="7" t="s">
        <v>25</v>
      </c>
      <c r="C46" s="9">
        <v>0</v>
      </c>
      <c r="D46" s="9">
        <v>361574.46</v>
      </c>
      <c r="E46" s="9">
        <f t="shared" si="4"/>
        <v>361574.46</v>
      </c>
      <c r="F46" s="9">
        <v>0</v>
      </c>
      <c r="G46" s="9">
        <v>0</v>
      </c>
      <c r="H46" s="13">
        <f t="shared" si="5"/>
        <v>361574.46</v>
      </c>
    </row>
    <row r="47" spans="2:8" ht="12.75">
      <c r="B47" s="7" t="s">
        <v>26</v>
      </c>
      <c r="C47" s="9">
        <v>0</v>
      </c>
      <c r="D47" s="9">
        <v>314628.94</v>
      </c>
      <c r="E47" s="9">
        <f t="shared" si="4"/>
        <v>314628.94</v>
      </c>
      <c r="F47" s="9">
        <v>46130.85</v>
      </c>
      <c r="G47" s="9">
        <v>46130.85</v>
      </c>
      <c r="H47" s="13">
        <f t="shared" si="5"/>
        <v>268498.09</v>
      </c>
    </row>
    <row r="48" spans="2:8" ht="12.75">
      <c r="B48" s="7" t="s">
        <v>27</v>
      </c>
      <c r="C48" s="9">
        <v>0</v>
      </c>
      <c r="D48" s="9">
        <v>622669.05</v>
      </c>
      <c r="E48" s="9">
        <f t="shared" si="4"/>
        <v>622669.05</v>
      </c>
      <c r="F48" s="9">
        <v>163358.43</v>
      </c>
      <c r="G48" s="9">
        <v>163358.43</v>
      </c>
      <c r="H48" s="13">
        <f t="shared" si="5"/>
        <v>459310.62000000005</v>
      </c>
    </row>
    <row r="49" spans="2:8" ht="12.75">
      <c r="B49" s="6" t="s">
        <v>28</v>
      </c>
      <c r="C49" s="9">
        <v>0</v>
      </c>
      <c r="D49" s="9">
        <v>110000</v>
      </c>
      <c r="E49" s="9">
        <f t="shared" si="4"/>
        <v>110000</v>
      </c>
      <c r="F49" s="9">
        <v>0</v>
      </c>
      <c r="G49" s="9">
        <v>0</v>
      </c>
      <c r="H49" s="13">
        <f t="shared" si="5"/>
        <v>110000</v>
      </c>
    </row>
    <row r="50" spans="2:8" ht="12.75">
      <c r="B50" s="6" t="s">
        <v>33</v>
      </c>
      <c r="C50" s="9">
        <v>0</v>
      </c>
      <c r="D50" s="9">
        <v>8136</v>
      </c>
      <c r="E50" s="9">
        <f t="shared" si="4"/>
        <v>8136</v>
      </c>
      <c r="F50" s="9">
        <v>1607.76</v>
      </c>
      <c r="G50" s="9">
        <v>1607.76</v>
      </c>
      <c r="H50" s="13">
        <f t="shared" si="5"/>
        <v>6528.24</v>
      </c>
    </row>
    <row r="51" spans="2:8" ht="12.75">
      <c r="B51" s="6" t="s">
        <v>34</v>
      </c>
      <c r="C51" s="9">
        <v>0</v>
      </c>
      <c r="D51" s="9">
        <v>10910</v>
      </c>
      <c r="E51" s="9">
        <f t="shared" si="4"/>
        <v>10910</v>
      </c>
      <c r="F51" s="9">
        <v>1596</v>
      </c>
      <c r="G51" s="9">
        <v>1596</v>
      </c>
      <c r="H51" s="13">
        <f t="shared" si="5"/>
        <v>9314</v>
      </c>
    </row>
    <row r="52" spans="2:8" ht="12.75">
      <c r="B52" s="6" t="s">
        <v>35</v>
      </c>
      <c r="C52" s="9">
        <v>0</v>
      </c>
      <c r="D52" s="9">
        <v>230000</v>
      </c>
      <c r="E52" s="9">
        <f t="shared" si="4"/>
        <v>230000</v>
      </c>
      <c r="F52" s="9">
        <v>34916</v>
      </c>
      <c r="G52" s="9">
        <v>34916</v>
      </c>
      <c r="H52" s="13">
        <f t="shared" si="5"/>
        <v>195084</v>
      </c>
    </row>
    <row r="53" spans="2:8" ht="12.75">
      <c r="B53" s="6" t="s">
        <v>38</v>
      </c>
      <c r="C53" s="9">
        <v>0</v>
      </c>
      <c r="D53" s="9">
        <v>13920</v>
      </c>
      <c r="E53" s="9">
        <f t="shared" si="4"/>
        <v>13920</v>
      </c>
      <c r="F53" s="9">
        <v>4640</v>
      </c>
      <c r="G53" s="9">
        <v>4640</v>
      </c>
      <c r="H53" s="13">
        <f t="shared" si="5"/>
        <v>9280</v>
      </c>
    </row>
    <row r="54" spans="2:8" ht="12.75">
      <c r="B54" s="6" t="s">
        <v>39</v>
      </c>
      <c r="C54" s="9">
        <v>0</v>
      </c>
      <c r="D54" s="9">
        <v>20880</v>
      </c>
      <c r="E54" s="9">
        <f t="shared" si="4"/>
        <v>20880</v>
      </c>
      <c r="F54" s="9">
        <v>3480</v>
      </c>
      <c r="G54" s="9">
        <v>3480</v>
      </c>
      <c r="H54" s="13">
        <f t="shared" si="5"/>
        <v>17400</v>
      </c>
    </row>
    <row r="55" spans="2:8" ht="12.75">
      <c r="B55" s="6" t="s">
        <v>40</v>
      </c>
      <c r="C55" s="9">
        <v>0</v>
      </c>
      <c r="D55" s="9">
        <v>549735</v>
      </c>
      <c r="E55" s="9">
        <f t="shared" si="4"/>
        <v>549735</v>
      </c>
      <c r="F55" s="9">
        <v>11316.6</v>
      </c>
      <c r="G55" s="9">
        <v>11316.6</v>
      </c>
      <c r="H55" s="13">
        <f t="shared" si="5"/>
        <v>538418.4</v>
      </c>
    </row>
    <row r="56" spans="2:8" ht="25.5">
      <c r="B56" s="6" t="s">
        <v>41</v>
      </c>
      <c r="C56" s="9">
        <v>0</v>
      </c>
      <c r="D56" s="9">
        <v>307575</v>
      </c>
      <c r="E56" s="9">
        <f t="shared" si="4"/>
        <v>307575</v>
      </c>
      <c r="F56" s="9">
        <v>12416</v>
      </c>
      <c r="G56" s="9">
        <v>12416</v>
      </c>
      <c r="H56" s="13">
        <f t="shared" si="5"/>
        <v>295159</v>
      </c>
    </row>
    <row r="57" spans="2:8" ht="12.75">
      <c r="B57" s="6" t="s">
        <v>42</v>
      </c>
      <c r="C57" s="9">
        <v>0</v>
      </c>
      <c r="D57" s="9">
        <v>98444</v>
      </c>
      <c r="E57" s="9">
        <f t="shared" si="4"/>
        <v>98444</v>
      </c>
      <c r="F57" s="9">
        <v>4404.1</v>
      </c>
      <c r="G57" s="9">
        <v>4404.1</v>
      </c>
      <c r="H57" s="13">
        <f t="shared" si="5"/>
        <v>94039.9</v>
      </c>
    </row>
    <row r="58" spans="2:8" ht="12.75">
      <c r="B58" s="6" t="s">
        <v>43</v>
      </c>
      <c r="C58" s="9">
        <v>0</v>
      </c>
      <c r="D58" s="9">
        <v>14361717</v>
      </c>
      <c r="E58" s="9">
        <f t="shared" si="4"/>
        <v>14361717</v>
      </c>
      <c r="F58" s="9">
        <v>1735905.72</v>
      </c>
      <c r="G58" s="9">
        <v>1735905.72</v>
      </c>
      <c r="H58" s="13">
        <f t="shared" si="5"/>
        <v>12625811.28</v>
      </c>
    </row>
    <row r="59" spans="2:8" s="15" customFormat="1" ht="12.75">
      <c r="B59" s="6"/>
      <c r="C59" s="9"/>
      <c r="D59" s="9"/>
      <c r="E59" s="9"/>
      <c r="F59" s="9"/>
      <c r="G59" s="9"/>
      <c r="H59" s="13"/>
    </row>
    <row r="60" spans="2:8" ht="12.75">
      <c r="B60" s="2" t="s">
        <v>11</v>
      </c>
      <c r="C60" s="10">
        <f aca="true" t="shared" si="6" ref="C60:H60">C9+C40</f>
        <v>166151469.20000002</v>
      </c>
      <c r="D60" s="10">
        <f t="shared" si="6"/>
        <v>19233879.45</v>
      </c>
      <c r="E60" s="10">
        <f t="shared" si="6"/>
        <v>185385348.65</v>
      </c>
      <c r="F60" s="10">
        <f t="shared" si="6"/>
        <v>34117839.64999999</v>
      </c>
      <c r="G60" s="10">
        <f t="shared" si="6"/>
        <v>33937322.650000006</v>
      </c>
      <c r="H60" s="10">
        <f t="shared" si="6"/>
        <v>151267509</v>
      </c>
    </row>
    <row r="61" spans="2:8" ht="13.5" thickBot="1">
      <c r="B61" s="4"/>
      <c r="C61" s="14"/>
      <c r="D61" s="14"/>
      <c r="E61" s="14"/>
      <c r="F61" s="14"/>
      <c r="G61" s="14"/>
      <c r="H61" s="14"/>
    </row>
    <row r="64" spans="2:7" ht="12.75">
      <c r="B64" s="31" t="s">
        <v>46</v>
      </c>
      <c r="C64" s="32"/>
      <c r="D64" s="31" t="s">
        <v>47</v>
      </c>
      <c r="F64" s="32"/>
      <c r="G64" s="31" t="s">
        <v>48</v>
      </c>
    </row>
    <row r="65" spans="2:8" ht="12.75">
      <c r="B65" s="31"/>
      <c r="C65" s="33"/>
      <c r="D65" s="33"/>
      <c r="E65" s="34"/>
      <c r="F65" s="33"/>
      <c r="G65" s="33"/>
      <c r="H65" s="35"/>
    </row>
    <row r="66" spans="2:8" ht="12.75">
      <c r="B66" s="32" t="s">
        <v>49</v>
      </c>
      <c r="C66" s="36" t="s">
        <v>50</v>
      </c>
      <c r="D66" s="36"/>
      <c r="E66" s="36"/>
      <c r="F66" s="37" t="s">
        <v>51</v>
      </c>
      <c r="G66" s="37"/>
      <c r="H66" s="37"/>
    </row>
    <row r="67" spans="2:8" ht="12.75">
      <c r="B67" s="31" t="s">
        <v>52</v>
      </c>
      <c r="C67" s="37" t="s">
        <v>53</v>
      </c>
      <c r="D67" s="37"/>
      <c r="E67" s="37"/>
      <c r="F67" s="37" t="s">
        <v>54</v>
      </c>
      <c r="G67" s="37"/>
      <c r="H67" s="37"/>
    </row>
    <row r="68" spans="2:8" ht="12.75">
      <c r="B68" s="31" t="s">
        <v>55</v>
      </c>
      <c r="C68" s="37" t="s">
        <v>56</v>
      </c>
      <c r="D68" s="37"/>
      <c r="E68" s="37"/>
      <c r="F68" s="37" t="s">
        <v>57</v>
      </c>
      <c r="G68" s="37"/>
      <c r="H68" s="37"/>
    </row>
    <row r="602" spans="2:8" ht="12.75">
      <c r="B602" s="16"/>
      <c r="C602" s="16"/>
      <c r="D602" s="16"/>
      <c r="E602" s="16"/>
      <c r="F602" s="16"/>
      <c r="G602" s="16"/>
      <c r="H602" s="16"/>
    </row>
  </sheetData>
  <sheetProtection/>
  <mergeCells count="14">
    <mergeCell ref="C66:E66"/>
    <mergeCell ref="F66:H66"/>
    <mergeCell ref="C67:E67"/>
    <mergeCell ref="F67:H67"/>
    <mergeCell ref="C68:E68"/>
    <mergeCell ref="F68:H68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2020-04-22T17:49:47Z</cp:lastPrinted>
  <dcterms:created xsi:type="dcterms:W3CDTF">2016-10-11T20:43:07Z</dcterms:created>
  <dcterms:modified xsi:type="dcterms:W3CDTF">2020-04-22T17:49:48Z</dcterms:modified>
  <cp:category/>
  <cp:version/>
  <cp:contentType/>
  <cp:contentStatus/>
</cp:coreProperties>
</file>