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<sst xmlns="http://schemas.openxmlformats.org/spreadsheetml/2006/main" count="119" uniqueCount="72">
  <si>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</si>
  <si>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</si>
  <si>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</si>
  <si>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</si>
  <si>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</si>
  <si>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</si>
  <si>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</si>
  <si>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</si>
  <si>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</si>
  <si>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</si>
  <si>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</si>
  <si>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</si>
  <si>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</si>
  <si>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</si>
  <si>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</si>
  <si>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31 de Marzo de 2021 (b)</t>
  </si>
  <si>
    <t>Rectoría</t>
  </si>
  <si>
    <t>Secretaría Particular</t>
  </si>
  <si>
    <t>Coordinación Administrativa</t>
  </si>
  <si>
    <t>Órgano Interno de Control</t>
  </si>
  <si>
    <t>Secretaría General</t>
  </si>
  <si>
    <t>Actas y Acuerdos</t>
  </si>
  <si>
    <t>Dirección de Servicios Educativos de Apoyo</t>
  </si>
  <si>
    <t>Dirección de Control Escolar</t>
  </si>
  <si>
    <t>Dirección de Actividades Deportivas y Recreativas</t>
  </si>
  <si>
    <t>Dirección de Superación Académica e Intercambio Institucional</t>
  </si>
  <si>
    <t>Coordinación de Cultura</t>
  </si>
  <si>
    <t>Coordinación de Supervisión de Academias</t>
  </si>
  <si>
    <t>Escuela Normal Primaria</t>
  </si>
  <si>
    <t>Escuela Normal Preescolar</t>
  </si>
  <si>
    <t>Escuela Normal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</si>
  <si>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</si>
  <si>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</si>
  <si>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</si>
  <si>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</si>
  <si>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 Nocturna</t>
  </si>
  <si>
    <t>Escuela de Educación Artística</t>
  </si>
  <si>
    <t>Escuela de Mercadotecnia</t>
  </si>
  <si>
    <t>Escuela de Gastronomía</t>
  </si>
  <si>
    <t>Escuela de Artes Visuales</t>
  </si>
  <si>
    <t>Dirección de Lenguas Extranjeras</t>
  </si>
  <si>
    <t>Dirección General de Comunicación Social</t>
  </si>
  <si>
    <t>Coordinación de Relaciones Públicas</t>
  </si>
  <si>
    <t>Coordinación de Radio</t>
  </si>
  <si>
    <t>Coordinación de Diseño e Impresión</t>
  </si>
  <si>
    <t>Dirección Jurídica</t>
  </si>
  <si>
    <t>Unidad de Transparencia y Acceso a la Información Pública</t>
  </si>
  <si>
    <t>Dirección de Servicios Jurídicos</t>
  </si>
  <si>
    <t>Dirección General de Planeación y Calidad</t>
  </si>
  <si>
    <t>Dirección General de Estudios de Posgrado e Investigación</t>
  </si>
  <si>
    <t>Dirección de Investigaciones Históricas y Sociales</t>
  </si>
  <si>
    <t>Dirección de Investigación</t>
  </si>
  <si>
    <t>Dirección General de Finanzas</t>
  </si>
  <si>
    <t>Dirección de Contabilidad</t>
  </si>
  <si>
    <t>Dirección de Ingresos y Egresos</t>
  </si>
  <si>
    <t>Dirección General de Administración</t>
  </si>
  <si>
    <t>Dirección de Recursos Humanos</t>
  </si>
  <si>
    <t>Dirección de Recursos Materiales</t>
  </si>
  <si>
    <t>Dirección de Servicios Generales</t>
  </si>
  <si>
    <t>Dirección de Servicios Administrativos</t>
  </si>
  <si>
    <t>Dirección de Cómputo</t>
  </si>
  <si>
    <t>SUTAAMIC</t>
  </si>
  <si>
    <t>Jubilados y Pensionados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</si>
  <si>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</si>
  <si>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</si>
  <si>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</si>
  <si>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</si>
  <si>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</si>
  <si>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</si>
  <si>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</si>
  <si>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C.P. Merly Noemi Montejo González</t>
  </si>
  <si>
    <t>Directora Interina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</si>
</sst>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 applyProtection="1">
      <alignment horizontal="right" vertical="center" wrapText="1"/>
      <protection/>
    </xf>
    <xf numFmtId="3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center" wrapText="1" indent="3"/>
    </xf>
    <xf numFmtId="3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Alignment="1">
      <alignment/>
    </xf>
    <xf numFmtId="0" fontId="41" fillId="3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3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34" borderId="0" xfId="0" applyFont="1" applyFill="1" applyAlignment="1">
      <alignment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4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85725</xdr:rowOff>
    </xdr:from>
    <xdr:to>
      <xdr:col>7</xdr:col>
      <xdr:colOff>866775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667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638175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95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8"/>
  <sheetViews>
    <sheetView tabSelected="1" zoomScalePageLayoutView="0" workbookViewId="0" topLeftCell="A1">
      <pane ySplit="8" topLeftCell="A102" activePane="bottomLeft" state="frozen"/>
      <selection pane="topLeft" activeCell="A1" sqref="A1"/>
      <selection pane="bottomLeft" activeCell="E118" sqref="E11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4.2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7.7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3.5">
      <c r="B9" s="2" t="s">
        <v>12</v>
      </c>
      <c r="C9" s="11">
        <f aca="true" t="shared" si="0" ref="C9:H9">SUM(C10:C56)</f>
        <v>165802761.2299999</v>
      </c>
      <c r="D9" s="11">
        <f t="shared" si="0"/>
        <v>1839.6800000000476</v>
      </c>
      <c r="E9" s="11">
        <f t="shared" si="0"/>
        <v>165804600.91</v>
      </c>
      <c r="F9" s="11">
        <f t="shared" si="0"/>
        <v>32312738.569999997</v>
      </c>
      <c r="G9" s="11">
        <f t="shared" si="0"/>
        <v>31451880.67</v>
      </c>
      <c r="H9" s="11">
        <f t="shared" si="0"/>
        <v>133491862.34</v>
      </c>
    </row>
    <row r="10" spans="2:8" ht="12.75" customHeight="1">
      <c r="B10" s="7" t="s">
        <v>16</v>
      </c>
      <c r="C10" s="8">
        <v>1932004.77</v>
      </c>
      <c r="D10" s="8">
        <v>20617.87</v>
      </c>
      <c r="E10" s="8">
        <f aca="true" t="shared" si="1" ref="E10:E56">C10+D10</f>
        <v>1952622.6400000001</v>
      </c>
      <c r="F10" s="8">
        <v>297278.07</v>
      </c>
      <c r="G10" s="8">
        <v>288468.09</v>
      </c>
      <c r="H10" s="13">
        <f aca="true" t="shared" si="2" ref="H10:H56">E10-F10</f>
        <v>1655344.57</v>
      </c>
    </row>
    <row r="11" spans="2:8" ht="13.5">
      <c r="B11" s="7" t="s">
        <v>17</v>
      </c>
      <c r="C11" s="9">
        <v>1258470.27</v>
      </c>
      <c r="D11" s="9">
        <v>4428.93</v>
      </c>
      <c r="E11" s="9">
        <f t="shared" si="1"/>
        <v>1262899.2</v>
      </c>
      <c r="F11" s="9">
        <v>268517.6</v>
      </c>
      <c r="G11" s="9">
        <v>259053.87</v>
      </c>
      <c r="H11" s="13">
        <f t="shared" si="2"/>
        <v>994381.6</v>
      </c>
    </row>
    <row r="12" spans="2:8" ht="13.5">
      <c r="B12" s="7" t="s">
        <v>18</v>
      </c>
      <c r="C12" s="9">
        <v>314168.27</v>
      </c>
      <c r="D12" s="9">
        <v>2939.65</v>
      </c>
      <c r="E12" s="9">
        <f t="shared" si="1"/>
        <v>317107.92000000004</v>
      </c>
      <c r="F12" s="9">
        <v>63489.81</v>
      </c>
      <c r="G12" s="9">
        <v>60941.96</v>
      </c>
      <c r="H12" s="13">
        <f t="shared" si="2"/>
        <v>253618.11000000004</v>
      </c>
    </row>
    <row r="13" spans="2:8" ht="13.5">
      <c r="B13" s="7" t="s">
        <v>19</v>
      </c>
      <c r="C13" s="9">
        <v>1174720.27</v>
      </c>
      <c r="D13" s="9">
        <v>-60149.46</v>
      </c>
      <c r="E13" s="9">
        <f t="shared" si="1"/>
        <v>1114570.81</v>
      </c>
      <c r="F13" s="9">
        <v>209812.38</v>
      </c>
      <c r="G13" s="9">
        <v>202146.75</v>
      </c>
      <c r="H13" s="13">
        <f t="shared" si="2"/>
        <v>904758.43</v>
      </c>
    </row>
    <row r="14" spans="2:8" ht="13.5">
      <c r="B14" s="7" t="s">
        <v>20</v>
      </c>
      <c r="C14" s="9">
        <v>1416597.27</v>
      </c>
      <c r="D14" s="9">
        <v>4445.4</v>
      </c>
      <c r="E14" s="9">
        <f t="shared" si="1"/>
        <v>1421042.67</v>
      </c>
      <c r="F14" s="9">
        <v>256366.15</v>
      </c>
      <c r="G14" s="9">
        <v>247816.56</v>
      </c>
      <c r="H14" s="13">
        <f t="shared" si="2"/>
        <v>1164676.52</v>
      </c>
    </row>
    <row r="15" spans="2:8" ht="13.5">
      <c r="B15" s="7" t="s">
        <v>21</v>
      </c>
      <c r="C15" s="9">
        <v>763046.27</v>
      </c>
      <c r="D15" s="9">
        <v>1700.55</v>
      </c>
      <c r="E15" s="9">
        <f t="shared" si="1"/>
        <v>764746.8200000001</v>
      </c>
      <c r="F15" s="9">
        <v>125392.06</v>
      </c>
      <c r="G15" s="9">
        <v>120689.49</v>
      </c>
      <c r="H15" s="13">
        <f t="shared" si="2"/>
        <v>639354.76</v>
      </c>
    </row>
    <row r="16" spans="2:8" ht="13.5">
      <c r="B16" s="7" t="s">
        <v>22</v>
      </c>
      <c r="C16" s="9">
        <v>5479866.27</v>
      </c>
      <c r="D16" s="9">
        <v>-286823.38</v>
      </c>
      <c r="E16" s="9">
        <f t="shared" si="1"/>
        <v>5193042.89</v>
      </c>
      <c r="F16" s="9">
        <v>1020324.85</v>
      </c>
      <c r="G16" s="9">
        <v>979312.97</v>
      </c>
      <c r="H16" s="13">
        <f t="shared" si="2"/>
        <v>4172718.0399999996</v>
      </c>
    </row>
    <row r="17" spans="2:8" ht="13.5">
      <c r="B17" s="7" t="s">
        <v>23</v>
      </c>
      <c r="C17" s="9">
        <v>1925409.27</v>
      </c>
      <c r="D17" s="9">
        <v>17807.14</v>
      </c>
      <c r="E17" s="9">
        <f t="shared" si="1"/>
        <v>1943216.41</v>
      </c>
      <c r="F17" s="9">
        <v>357083.04</v>
      </c>
      <c r="G17" s="9">
        <v>343047.04</v>
      </c>
      <c r="H17" s="13">
        <f t="shared" si="2"/>
        <v>1586133.3699999999</v>
      </c>
    </row>
    <row r="18" spans="2:8" ht="13.5">
      <c r="B18" s="6" t="s">
        <v>24</v>
      </c>
      <c r="C18" s="9">
        <v>1892763.27</v>
      </c>
      <c r="D18" s="9">
        <v>18161.63</v>
      </c>
      <c r="E18" s="9">
        <f t="shared" si="1"/>
        <v>1910924.9</v>
      </c>
      <c r="F18" s="9">
        <v>355381.75</v>
      </c>
      <c r="G18" s="9">
        <v>341012.93</v>
      </c>
      <c r="H18" s="9">
        <f t="shared" si="2"/>
        <v>1555543.15</v>
      </c>
    </row>
    <row r="19" spans="2:8" ht="27">
      <c r="B19" s="6" t="s">
        <v>25</v>
      </c>
      <c r="C19" s="9">
        <v>620509.27</v>
      </c>
      <c r="D19" s="9">
        <v>4682.51</v>
      </c>
      <c r="E19" s="9">
        <f t="shared" si="1"/>
        <v>625191.78</v>
      </c>
      <c r="F19" s="9">
        <v>113299.35</v>
      </c>
      <c r="G19" s="9">
        <v>109224.5</v>
      </c>
      <c r="H19" s="9">
        <f t="shared" si="2"/>
        <v>511892.43000000005</v>
      </c>
    </row>
    <row r="20" spans="2:8" ht="13.5">
      <c r="B20" s="6" t="s">
        <v>26</v>
      </c>
      <c r="C20" s="9">
        <v>1449273.27</v>
      </c>
      <c r="D20" s="9">
        <v>15951.28</v>
      </c>
      <c r="E20" s="9">
        <f t="shared" si="1"/>
        <v>1465224.55</v>
      </c>
      <c r="F20" s="9">
        <v>265096.43</v>
      </c>
      <c r="G20" s="9">
        <v>253519.37</v>
      </c>
      <c r="H20" s="9">
        <f t="shared" si="2"/>
        <v>1200128.12</v>
      </c>
    </row>
    <row r="21" spans="2:8" ht="13.5">
      <c r="B21" s="6" t="s">
        <v>27</v>
      </c>
      <c r="C21" s="9">
        <v>524828.27</v>
      </c>
      <c r="D21" s="9">
        <v>3724.06</v>
      </c>
      <c r="E21" s="9">
        <f t="shared" si="1"/>
        <v>528552.3300000001</v>
      </c>
      <c r="F21" s="9">
        <v>82685.78</v>
      </c>
      <c r="G21" s="9">
        <v>79454.42</v>
      </c>
      <c r="H21" s="9">
        <f t="shared" si="2"/>
        <v>445866.55000000005</v>
      </c>
    </row>
    <row r="22" spans="2:8" ht="13.5">
      <c r="B22" s="6" t="s">
        <v>28</v>
      </c>
      <c r="C22" s="9">
        <v>2950096.22</v>
      </c>
      <c r="D22" s="9">
        <v>-112830.26</v>
      </c>
      <c r="E22" s="9">
        <f t="shared" si="1"/>
        <v>2837265.9600000004</v>
      </c>
      <c r="F22" s="9">
        <v>522507.3</v>
      </c>
      <c r="G22" s="9">
        <v>502698.07</v>
      </c>
      <c r="H22" s="9">
        <f t="shared" si="2"/>
        <v>2314758.6600000006</v>
      </c>
    </row>
    <row r="23" spans="2:8" ht="13.5">
      <c r="B23" s="6" t="s">
        <v>29</v>
      </c>
      <c r="C23" s="9">
        <v>2725387.57</v>
      </c>
      <c r="D23" s="9">
        <v>-68803.6</v>
      </c>
      <c r="E23" s="9">
        <f t="shared" si="1"/>
        <v>2656583.9699999997</v>
      </c>
      <c r="F23" s="9">
        <v>429970.19</v>
      </c>
      <c r="G23" s="9">
        <v>414056.53</v>
      </c>
      <c r="H23" s="9">
        <f t="shared" si="2"/>
        <v>2226613.78</v>
      </c>
    </row>
    <row r="24" spans="2:8" ht="13.5">
      <c r="B24" s="6" t="s">
        <v>30</v>
      </c>
      <c r="C24" s="9">
        <v>2499623.27</v>
      </c>
      <c r="D24" s="9">
        <v>41383.69</v>
      </c>
      <c r="E24" s="9">
        <f t="shared" si="1"/>
        <v>2541006.96</v>
      </c>
      <c r="F24" s="9">
        <v>593194.77</v>
      </c>
      <c r="G24" s="9">
        <v>548962.03</v>
      </c>
      <c r="H24" s="9">
        <f t="shared" si="2"/>
        <v>1947812.19</v>
      </c>
    </row>
    <row r="25" spans="2:8" ht="13.5">
      <c r="B25" s="6" t="s">
        <v>31</v>
      </c>
      <c r="C25" s="9">
        <v>3409938.27</v>
      </c>
      <c r="D25" s="9">
        <v>25831.98</v>
      </c>
      <c r="E25" s="9">
        <f t="shared" si="1"/>
        <v>3435770.25</v>
      </c>
      <c r="F25" s="9">
        <v>670596.4</v>
      </c>
      <c r="G25" s="9">
        <v>647323.83</v>
      </c>
      <c r="H25" s="9">
        <f t="shared" si="2"/>
        <v>2765173.85</v>
      </c>
    </row>
    <row r="26" spans="2:8" ht="13.5">
      <c r="B26" s="6" t="s">
        <v>32</v>
      </c>
      <c r="C26" s="9">
        <v>7452052.18</v>
      </c>
      <c r="D26" s="9">
        <v>82935.83</v>
      </c>
      <c r="E26" s="9">
        <f t="shared" si="1"/>
        <v>7534988.01</v>
      </c>
      <c r="F26" s="9">
        <v>1394619.68</v>
      </c>
      <c r="G26" s="9">
        <v>1343423.49</v>
      </c>
      <c r="H26" s="9">
        <f t="shared" si="2"/>
        <v>6140368.33</v>
      </c>
    </row>
    <row r="27" spans="2:8" ht="13.5">
      <c r="B27" s="6" t="s">
        <v>33</v>
      </c>
      <c r="C27" s="9">
        <v>6967578.77</v>
      </c>
      <c r="D27" s="9">
        <v>-99802.33</v>
      </c>
      <c r="E27" s="9">
        <f t="shared" si="1"/>
        <v>6867776.4399999995</v>
      </c>
      <c r="F27" s="9">
        <v>1296738.5</v>
      </c>
      <c r="G27" s="9">
        <v>1259231.74</v>
      </c>
      <c r="H27" s="9">
        <f t="shared" si="2"/>
        <v>5571037.9399999995</v>
      </c>
    </row>
    <row r="28" spans="2:8" ht="13.5">
      <c r="B28" s="6" t="s">
        <v>34</v>
      </c>
      <c r="C28" s="9">
        <v>2789078.27</v>
      </c>
      <c r="D28" s="9">
        <v>24992.78</v>
      </c>
      <c r="E28" s="9">
        <f t="shared" si="1"/>
        <v>2814071.05</v>
      </c>
      <c r="F28" s="9">
        <v>510179.81</v>
      </c>
      <c r="G28" s="9">
        <v>490378.63</v>
      </c>
      <c r="H28" s="9">
        <f t="shared" si="2"/>
        <v>2303891.2399999998</v>
      </c>
    </row>
    <row r="29" spans="2:8" ht="13.5">
      <c r="B29" s="6" t="s">
        <v>35</v>
      </c>
      <c r="C29" s="9">
        <v>5610021.33</v>
      </c>
      <c r="D29" s="9">
        <v>178571.94</v>
      </c>
      <c r="E29" s="9">
        <f t="shared" si="1"/>
        <v>5788593.2700000005</v>
      </c>
      <c r="F29" s="9">
        <v>977568.07</v>
      </c>
      <c r="G29" s="9">
        <v>951268.34</v>
      </c>
      <c r="H29" s="9">
        <f t="shared" si="2"/>
        <v>4811025.2</v>
      </c>
    </row>
    <row r="30" spans="2:8" ht="13.5">
      <c r="B30" s="6" t="s">
        <v>36</v>
      </c>
      <c r="C30" s="9">
        <v>7283782.48</v>
      </c>
      <c r="D30" s="9">
        <v>-311358.26</v>
      </c>
      <c r="E30" s="9">
        <f t="shared" si="1"/>
        <v>6972424.220000001</v>
      </c>
      <c r="F30" s="9">
        <v>1182791.78</v>
      </c>
      <c r="G30" s="9">
        <v>1136289.76</v>
      </c>
      <c r="H30" s="9">
        <f t="shared" si="2"/>
        <v>5789632.44</v>
      </c>
    </row>
    <row r="31" spans="2:8" ht="13.5">
      <c r="B31" s="6" t="s">
        <v>37</v>
      </c>
      <c r="C31" s="9">
        <v>3286934.24</v>
      </c>
      <c r="D31" s="9">
        <v>31063.33</v>
      </c>
      <c r="E31" s="9">
        <f t="shared" si="1"/>
        <v>3317997.5700000003</v>
      </c>
      <c r="F31" s="9">
        <v>602643.17</v>
      </c>
      <c r="G31" s="9">
        <v>579032.52</v>
      </c>
      <c r="H31" s="9">
        <f t="shared" si="2"/>
        <v>2715354.4000000004</v>
      </c>
    </row>
    <row r="32" spans="2:8" ht="13.5">
      <c r="B32" s="6" t="s">
        <v>38</v>
      </c>
      <c r="C32" s="9">
        <v>3756957.27</v>
      </c>
      <c r="D32" s="9">
        <v>89181.25</v>
      </c>
      <c r="E32" s="9">
        <f t="shared" si="1"/>
        <v>3846138.52</v>
      </c>
      <c r="F32" s="9">
        <v>717553.02</v>
      </c>
      <c r="G32" s="9">
        <v>687736.08</v>
      </c>
      <c r="H32" s="9">
        <f t="shared" si="2"/>
        <v>3128585.5</v>
      </c>
    </row>
    <row r="33" spans="2:8" ht="13.5">
      <c r="B33" s="6" t="s">
        <v>39</v>
      </c>
      <c r="C33" s="9">
        <v>1895828.27</v>
      </c>
      <c r="D33" s="9">
        <v>66751.34</v>
      </c>
      <c r="E33" s="9">
        <f t="shared" si="1"/>
        <v>1962579.61</v>
      </c>
      <c r="F33" s="9">
        <v>341484.73</v>
      </c>
      <c r="G33" s="9">
        <v>327852.95</v>
      </c>
      <c r="H33" s="9">
        <f t="shared" si="2"/>
        <v>1621094.8800000001</v>
      </c>
    </row>
    <row r="34" spans="2:8" ht="13.5">
      <c r="B34" s="6" t="s">
        <v>40</v>
      </c>
      <c r="C34" s="9">
        <v>3022896.99</v>
      </c>
      <c r="D34" s="9">
        <v>41187.19</v>
      </c>
      <c r="E34" s="9">
        <f t="shared" si="1"/>
        <v>3064084.18</v>
      </c>
      <c r="F34" s="9">
        <v>618190.36</v>
      </c>
      <c r="G34" s="9">
        <v>589860.34</v>
      </c>
      <c r="H34" s="9">
        <f t="shared" si="2"/>
        <v>2445893.8200000003</v>
      </c>
    </row>
    <row r="35" spans="2:8" ht="13.5">
      <c r="B35" s="6" t="s">
        <v>41</v>
      </c>
      <c r="C35" s="9">
        <v>1187661.98</v>
      </c>
      <c r="D35" s="9">
        <v>-144156.26</v>
      </c>
      <c r="E35" s="9">
        <f t="shared" si="1"/>
        <v>1043505.72</v>
      </c>
      <c r="F35" s="9">
        <v>209080.54</v>
      </c>
      <c r="G35" s="9">
        <v>203680.68</v>
      </c>
      <c r="H35" s="9">
        <f t="shared" si="2"/>
        <v>834425.1799999999</v>
      </c>
    </row>
    <row r="36" spans="2:8" ht="13.5">
      <c r="B36" s="6" t="s">
        <v>42</v>
      </c>
      <c r="C36" s="9">
        <v>365620.27</v>
      </c>
      <c r="D36" s="9">
        <v>4697.85</v>
      </c>
      <c r="E36" s="9">
        <f t="shared" si="1"/>
        <v>370318.12</v>
      </c>
      <c r="F36" s="9">
        <v>80430.45</v>
      </c>
      <c r="G36" s="9">
        <v>77304.34</v>
      </c>
      <c r="H36" s="9">
        <f t="shared" si="2"/>
        <v>289887.67</v>
      </c>
    </row>
    <row r="37" spans="2:8" ht="13.5">
      <c r="B37" s="6" t="s">
        <v>43</v>
      </c>
      <c r="C37" s="9">
        <v>763866.27</v>
      </c>
      <c r="D37" s="9">
        <v>6748.59</v>
      </c>
      <c r="E37" s="9">
        <f t="shared" si="1"/>
        <v>770614.86</v>
      </c>
      <c r="F37" s="9">
        <v>133649.16</v>
      </c>
      <c r="G37" s="9">
        <v>128232.08</v>
      </c>
      <c r="H37" s="9">
        <f t="shared" si="2"/>
        <v>636965.7</v>
      </c>
    </row>
    <row r="38" spans="2:8" ht="13.5">
      <c r="B38" s="6" t="s">
        <v>44</v>
      </c>
      <c r="C38" s="9">
        <v>795533.27</v>
      </c>
      <c r="D38" s="9">
        <v>5948.09</v>
      </c>
      <c r="E38" s="9">
        <f t="shared" si="1"/>
        <v>801481.36</v>
      </c>
      <c r="F38" s="9">
        <v>127592.33</v>
      </c>
      <c r="G38" s="9">
        <v>122599.65</v>
      </c>
      <c r="H38" s="9">
        <f t="shared" si="2"/>
        <v>673889.03</v>
      </c>
    </row>
    <row r="39" spans="2:8" ht="13.5">
      <c r="B39" s="6" t="s">
        <v>45</v>
      </c>
      <c r="C39" s="9">
        <v>1018820.06</v>
      </c>
      <c r="D39" s="9">
        <v>-118272.84</v>
      </c>
      <c r="E39" s="9">
        <f t="shared" si="1"/>
        <v>900547.2200000001</v>
      </c>
      <c r="F39" s="9">
        <v>171318.34</v>
      </c>
      <c r="G39" s="9">
        <v>167107.23</v>
      </c>
      <c r="H39" s="9">
        <f t="shared" si="2"/>
        <v>729228.8800000001</v>
      </c>
    </row>
    <row r="40" spans="2:8" ht="27">
      <c r="B40" s="6" t="s">
        <v>46</v>
      </c>
      <c r="C40" s="9">
        <v>337006.27</v>
      </c>
      <c r="D40" s="9">
        <v>2076.96</v>
      </c>
      <c r="E40" s="9">
        <f t="shared" si="1"/>
        <v>339083.23000000004</v>
      </c>
      <c r="F40" s="9">
        <v>50560.46</v>
      </c>
      <c r="G40" s="9">
        <v>48706.2</v>
      </c>
      <c r="H40" s="9">
        <f t="shared" si="2"/>
        <v>288522.77</v>
      </c>
    </row>
    <row r="41" spans="2:8" ht="13.5">
      <c r="B41" s="6" t="s">
        <v>47</v>
      </c>
      <c r="C41" s="9">
        <v>664496.27</v>
      </c>
      <c r="D41" s="9">
        <v>5061.15</v>
      </c>
      <c r="E41" s="9">
        <f t="shared" si="1"/>
        <v>669557.42</v>
      </c>
      <c r="F41" s="9">
        <v>114476.95</v>
      </c>
      <c r="G41" s="9">
        <v>110040.23</v>
      </c>
      <c r="H41" s="9">
        <f t="shared" si="2"/>
        <v>555080.4700000001</v>
      </c>
    </row>
    <row r="42" spans="2:8" ht="13.5">
      <c r="B42" s="6" t="s">
        <v>48</v>
      </c>
      <c r="C42" s="9">
        <v>4020338.27</v>
      </c>
      <c r="D42" s="9">
        <v>27983.6</v>
      </c>
      <c r="E42" s="9">
        <f t="shared" si="1"/>
        <v>4048321.87</v>
      </c>
      <c r="F42" s="9">
        <v>761161.54</v>
      </c>
      <c r="G42" s="9">
        <v>735597.27</v>
      </c>
      <c r="H42" s="9">
        <f t="shared" si="2"/>
        <v>3287160.33</v>
      </c>
    </row>
    <row r="43" spans="2:8" ht="27">
      <c r="B43" s="6" t="s">
        <v>49</v>
      </c>
      <c r="C43" s="9">
        <v>3037291.83</v>
      </c>
      <c r="D43" s="9">
        <v>-447309.8</v>
      </c>
      <c r="E43" s="9">
        <f t="shared" si="1"/>
        <v>2589982.0300000003</v>
      </c>
      <c r="F43" s="9">
        <v>434350.6</v>
      </c>
      <c r="G43" s="9">
        <v>420801.79</v>
      </c>
      <c r="H43" s="9">
        <f t="shared" si="2"/>
        <v>2155631.43</v>
      </c>
    </row>
    <row r="44" spans="2:8" ht="13.5">
      <c r="B44" s="6" t="s">
        <v>50</v>
      </c>
      <c r="C44" s="9">
        <v>700095.27</v>
      </c>
      <c r="D44" s="9">
        <v>9020.44</v>
      </c>
      <c r="E44" s="9">
        <f t="shared" si="1"/>
        <v>709115.71</v>
      </c>
      <c r="F44" s="9">
        <v>145127.73</v>
      </c>
      <c r="G44" s="9">
        <v>139043.34</v>
      </c>
      <c r="H44" s="9">
        <f t="shared" si="2"/>
        <v>563987.98</v>
      </c>
    </row>
    <row r="45" spans="2:8" ht="13.5">
      <c r="B45" s="6" t="s">
        <v>51</v>
      </c>
      <c r="C45" s="9">
        <v>349642.27</v>
      </c>
      <c r="D45" s="9">
        <v>10485.56</v>
      </c>
      <c r="E45" s="9">
        <f t="shared" si="1"/>
        <v>360127.83</v>
      </c>
      <c r="F45" s="9">
        <v>113288.69</v>
      </c>
      <c r="G45" s="9">
        <v>109216.05</v>
      </c>
      <c r="H45" s="9">
        <f t="shared" si="2"/>
        <v>246839.14</v>
      </c>
    </row>
    <row r="46" spans="2:8" ht="13.5">
      <c r="B46" s="6" t="s">
        <v>52</v>
      </c>
      <c r="C46" s="9">
        <v>1419567.27</v>
      </c>
      <c r="D46" s="9">
        <v>477400.73</v>
      </c>
      <c r="E46" s="9">
        <f t="shared" si="1"/>
        <v>1896968</v>
      </c>
      <c r="F46" s="9">
        <v>347297.39</v>
      </c>
      <c r="G46" s="9">
        <v>341863.26</v>
      </c>
      <c r="H46" s="9">
        <f t="shared" si="2"/>
        <v>1549670.6099999999</v>
      </c>
    </row>
    <row r="47" spans="2:8" ht="13.5">
      <c r="B47" s="6" t="s">
        <v>53</v>
      </c>
      <c r="C47" s="9">
        <v>1625218.27</v>
      </c>
      <c r="D47" s="9">
        <v>22788.69</v>
      </c>
      <c r="E47" s="9">
        <f t="shared" si="1"/>
        <v>1648006.96</v>
      </c>
      <c r="F47" s="9">
        <v>357273.18</v>
      </c>
      <c r="G47" s="9">
        <v>344488.69</v>
      </c>
      <c r="H47" s="9">
        <f t="shared" si="2"/>
        <v>1290733.78</v>
      </c>
    </row>
    <row r="48" spans="2:8" ht="13.5">
      <c r="B48" s="6" t="s">
        <v>54</v>
      </c>
      <c r="C48" s="9">
        <v>1109417.27</v>
      </c>
      <c r="D48" s="9">
        <v>4827.31</v>
      </c>
      <c r="E48" s="9">
        <f t="shared" si="1"/>
        <v>1114244.58</v>
      </c>
      <c r="F48" s="9">
        <v>243405.53</v>
      </c>
      <c r="G48" s="9">
        <v>233856.21</v>
      </c>
      <c r="H48" s="9">
        <f t="shared" si="2"/>
        <v>870839.05</v>
      </c>
    </row>
    <row r="49" spans="2:8" ht="13.5">
      <c r="B49" s="6" t="s">
        <v>55</v>
      </c>
      <c r="C49" s="9">
        <v>4983475.32</v>
      </c>
      <c r="D49" s="9">
        <v>-322030.9</v>
      </c>
      <c r="E49" s="9">
        <f t="shared" si="1"/>
        <v>4661444.42</v>
      </c>
      <c r="F49" s="9">
        <v>725764.42</v>
      </c>
      <c r="G49" s="9">
        <v>708753.79</v>
      </c>
      <c r="H49" s="9">
        <f t="shared" si="2"/>
        <v>3935680</v>
      </c>
    </row>
    <row r="50" spans="2:8" ht="13.5">
      <c r="B50" s="6" t="s">
        <v>56</v>
      </c>
      <c r="C50" s="9">
        <v>2073342.27</v>
      </c>
      <c r="D50" s="9">
        <v>20285.68</v>
      </c>
      <c r="E50" s="9">
        <f t="shared" si="1"/>
        <v>2093627.95</v>
      </c>
      <c r="F50" s="9">
        <v>437580.68</v>
      </c>
      <c r="G50" s="9">
        <v>421353.16</v>
      </c>
      <c r="H50" s="9">
        <f t="shared" si="2"/>
        <v>1656047.27</v>
      </c>
    </row>
    <row r="51" spans="2:8" ht="13.5">
      <c r="B51" s="6" t="s">
        <v>57</v>
      </c>
      <c r="C51" s="9">
        <v>1385240.27</v>
      </c>
      <c r="D51" s="9">
        <v>18191.75</v>
      </c>
      <c r="E51" s="9">
        <f t="shared" si="1"/>
        <v>1403432.02</v>
      </c>
      <c r="F51" s="9">
        <v>317087.8</v>
      </c>
      <c r="G51" s="9">
        <v>304756.14</v>
      </c>
      <c r="H51" s="9">
        <f t="shared" si="2"/>
        <v>1086344.22</v>
      </c>
    </row>
    <row r="52" spans="2:8" ht="13.5">
      <c r="B52" s="6" t="s">
        <v>58</v>
      </c>
      <c r="C52" s="9">
        <v>2739731.27</v>
      </c>
      <c r="D52" s="9">
        <v>495253.26</v>
      </c>
      <c r="E52" s="9">
        <f t="shared" si="1"/>
        <v>3234984.5300000003</v>
      </c>
      <c r="F52" s="9">
        <v>1676540.56</v>
      </c>
      <c r="G52" s="9">
        <v>1609959.37</v>
      </c>
      <c r="H52" s="9">
        <f t="shared" si="2"/>
        <v>1558443.9700000002</v>
      </c>
    </row>
    <row r="53" spans="2:8" ht="13.5">
      <c r="B53" s="6" t="s">
        <v>59</v>
      </c>
      <c r="C53" s="9">
        <v>4487524.27</v>
      </c>
      <c r="D53" s="9">
        <v>57558.59</v>
      </c>
      <c r="E53" s="9">
        <f t="shared" si="1"/>
        <v>4545082.859999999</v>
      </c>
      <c r="F53" s="9">
        <v>467109.37</v>
      </c>
      <c r="G53" s="9">
        <v>447456.53</v>
      </c>
      <c r="H53" s="9">
        <f t="shared" si="2"/>
        <v>4077973.4899999993</v>
      </c>
    </row>
    <row r="54" spans="2:8" ht="13.5">
      <c r="B54" s="6" t="s">
        <v>60</v>
      </c>
      <c r="C54" s="9">
        <v>3870826.27</v>
      </c>
      <c r="D54" s="9">
        <v>136914.01</v>
      </c>
      <c r="E54" s="9">
        <f t="shared" si="1"/>
        <v>4007740.2800000003</v>
      </c>
      <c r="F54" s="9">
        <v>677403.19</v>
      </c>
      <c r="G54" s="9">
        <v>655767.93</v>
      </c>
      <c r="H54" s="9">
        <f t="shared" si="2"/>
        <v>3330337.0900000003</v>
      </c>
    </row>
    <row r="55" spans="2:8" ht="13.5">
      <c r="B55" s="6" t="s">
        <v>61</v>
      </c>
      <c r="C55" s="9">
        <v>62845.27</v>
      </c>
      <c r="D55" s="9">
        <v>0</v>
      </c>
      <c r="E55" s="9">
        <f t="shared" si="1"/>
        <v>62845.27</v>
      </c>
      <c r="F55" s="9">
        <v>0</v>
      </c>
      <c r="G55" s="9">
        <v>0</v>
      </c>
      <c r="H55" s="9">
        <f t="shared" si="2"/>
        <v>62845.27</v>
      </c>
    </row>
    <row r="56" spans="2:8" ht="13.5">
      <c r="B56" s="6" t="s">
        <v>62</v>
      </c>
      <c r="C56" s="9">
        <v>56403369.58</v>
      </c>
      <c r="D56" s="9">
        <v>-8223.84</v>
      </c>
      <c r="E56" s="9">
        <f t="shared" si="1"/>
        <v>56395145.739999995</v>
      </c>
      <c r="F56" s="9">
        <v>11449474.61</v>
      </c>
      <c r="G56" s="9">
        <v>11358494.47</v>
      </c>
      <c r="H56" s="9">
        <f t="shared" si="2"/>
        <v>44945671.129999995</v>
      </c>
    </row>
    <row r="57" spans="2:8" s="15" customFormat="1" ht="13.5">
      <c r="B57" s="3" t="s">
        <v>13</v>
      </c>
      <c r="C57" s="12">
        <f aca="true" t="shared" si="3" ref="C57:H57">SUM(C58:C104)</f>
        <v>0</v>
      </c>
      <c r="D57" s="12">
        <f t="shared" si="3"/>
        <v>18485956</v>
      </c>
      <c r="E57" s="12">
        <f t="shared" si="3"/>
        <v>18485956</v>
      </c>
      <c r="F57" s="12">
        <f t="shared" si="3"/>
        <v>407060.5</v>
      </c>
      <c r="G57" s="12">
        <f t="shared" si="3"/>
        <v>0</v>
      </c>
      <c r="H57" s="12">
        <f t="shared" si="3"/>
        <v>18078895.5</v>
      </c>
    </row>
    <row r="58" spans="2:8" ht="13.5">
      <c r="B58" s="7" t="s">
        <v>16</v>
      </c>
      <c r="C58" s="8">
        <v>0</v>
      </c>
      <c r="D58" s="8">
        <v>625800</v>
      </c>
      <c r="E58" s="8">
        <f aca="true" t="shared" si="4" ref="E58:E104">C58+D58</f>
        <v>625800</v>
      </c>
      <c r="F58" s="8">
        <v>9820</v>
      </c>
      <c r="G58" s="8">
        <v>0</v>
      </c>
      <c r="H58" s="13">
        <f aca="true" t="shared" si="5" ref="H58:H104">E58-F58</f>
        <v>615980</v>
      </c>
    </row>
    <row r="59" spans="2:8" ht="13.5">
      <c r="B59" s="7" t="s">
        <v>17</v>
      </c>
      <c r="C59" s="8">
        <v>0</v>
      </c>
      <c r="D59" s="8">
        <v>0</v>
      </c>
      <c r="E59" s="8">
        <f t="shared" si="4"/>
        <v>0</v>
      </c>
      <c r="F59" s="8">
        <v>0</v>
      </c>
      <c r="G59" s="8">
        <v>0</v>
      </c>
      <c r="H59" s="13">
        <f t="shared" si="5"/>
        <v>0</v>
      </c>
    </row>
    <row r="60" spans="2:8" ht="13.5">
      <c r="B60" s="7" t="s">
        <v>18</v>
      </c>
      <c r="C60" s="8">
        <v>0</v>
      </c>
      <c r="D60" s="8">
        <v>0</v>
      </c>
      <c r="E60" s="8">
        <f t="shared" si="4"/>
        <v>0</v>
      </c>
      <c r="F60" s="8">
        <v>0</v>
      </c>
      <c r="G60" s="8">
        <v>0</v>
      </c>
      <c r="H60" s="13">
        <f t="shared" si="5"/>
        <v>0</v>
      </c>
    </row>
    <row r="61" spans="2:8" ht="13.5">
      <c r="B61" s="7" t="s">
        <v>19</v>
      </c>
      <c r="C61" s="8">
        <v>0</v>
      </c>
      <c r="D61" s="8">
        <v>13920</v>
      </c>
      <c r="E61" s="8">
        <f t="shared" si="4"/>
        <v>13920</v>
      </c>
      <c r="F61" s="8">
        <v>2320</v>
      </c>
      <c r="G61" s="8">
        <v>0</v>
      </c>
      <c r="H61" s="13">
        <f t="shared" si="5"/>
        <v>11600</v>
      </c>
    </row>
    <row r="62" spans="2:8" ht="13.5">
      <c r="B62" s="7" t="s">
        <v>20</v>
      </c>
      <c r="C62" s="9">
        <v>0</v>
      </c>
      <c r="D62" s="9">
        <v>440600</v>
      </c>
      <c r="E62" s="9">
        <f t="shared" si="4"/>
        <v>440600</v>
      </c>
      <c r="F62" s="9">
        <v>11618.56</v>
      </c>
      <c r="G62" s="9">
        <v>0</v>
      </c>
      <c r="H62" s="13">
        <f t="shared" si="5"/>
        <v>428981.44</v>
      </c>
    </row>
    <row r="63" spans="2:8" ht="13.5">
      <c r="B63" s="7" t="s">
        <v>21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3.5">
      <c r="B64" s="7" t="s">
        <v>22</v>
      </c>
      <c r="C64" s="9">
        <v>0</v>
      </c>
      <c r="D64" s="9">
        <v>130000</v>
      </c>
      <c r="E64" s="9">
        <f t="shared" si="4"/>
        <v>130000</v>
      </c>
      <c r="F64" s="9">
        <v>0</v>
      </c>
      <c r="G64" s="9">
        <v>0</v>
      </c>
      <c r="H64" s="13">
        <f t="shared" si="5"/>
        <v>130000</v>
      </c>
    </row>
    <row r="65" spans="2:8" ht="13.5">
      <c r="B65" s="7" t="s">
        <v>23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13.5">
      <c r="B66" s="6" t="s">
        <v>24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27">
      <c r="B67" s="6" t="s">
        <v>25</v>
      </c>
      <c r="C67" s="9">
        <v>0</v>
      </c>
      <c r="D67" s="9">
        <v>300000</v>
      </c>
      <c r="E67" s="9">
        <f t="shared" si="4"/>
        <v>300000</v>
      </c>
      <c r="F67" s="9">
        <v>0</v>
      </c>
      <c r="G67" s="9">
        <v>0</v>
      </c>
      <c r="H67" s="13">
        <f t="shared" si="5"/>
        <v>300000</v>
      </c>
    </row>
    <row r="68" spans="2:8" ht="13.5">
      <c r="B68" s="6" t="s">
        <v>26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13.5">
      <c r="B69" s="6" t="s">
        <v>27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3.5">
      <c r="B70" s="6" t="s">
        <v>28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13">
        <f t="shared" si="5"/>
        <v>0</v>
      </c>
    </row>
    <row r="71" spans="2:8" ht="13.5">
      <c r="B71" s="6" t="s">
        <v>29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3.5">
      <c r="B72" s="6" t="s">
        <v>30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3.5">
      <c r="B73" s="6" t="s">
        <v>31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13.5">
      <c r="B74" s="6" t="s">
        <v>32</v>
      </c>
      <c r="C74" s="9">
        <v>0</v>
      </c>
      <c r="D74" s="9">
        <v>50000</v>
      </c>
      <c r="E74" s="9">
        <f t="shared" si="4"/>
        <v>50000</v>
      </c>
      <c r="F74" s="9">
        <v>0</v>
      </c>
      <c r="G74" s="9">
        <v>0</v>
      </c>
      <c r="H74" s="13">
        <f t="shared" si="5"/>
        <v>50000</v>
      </c>
    </row>
    <row r="75" spans="2:8" ht="13.5">
      <c r="B75" s="6" t="s">
        <v>33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t="13.5">
      <c r="B76" s="6" t="s">
        <v>34</v>
      </c>
      <c r="C76" s="9">
        <v>0</v>
      </c>
      <c r="D76" s="9">
        <v>0</v>
      </c>
      <c r="E76" s="9">
        <f t="shared" si="4"/>
        <v>0</v>
      </c>
      <c r="F76" s="9">
        <v>0</v>
      </c>
      <c r="G76" s="9">
        <v>0</v>
      </c>
      <c r="H76" s="13">
        <f t="shared" si="5"/>
        <v>0</v>
      </c>
    </row>
    <row r="77" spans="2:8" ht="13.5">
      <c r="B77" s="6" t="s">
        <v>35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3.5">
      <c r="B78" s="6" t="s">
        <v>36</v>
      </c>
      <c r="C78" s="9">
        <v>0</v>
      </c>
      <c r="D78" s="9">
        <v>5064</v>
      </c>
      <c r="E78" s="9">
        <f t="shared" si="4"/>
        <v>5064</v>
      </c>
      <c r="F78" s="9">
        <v>1071.84</v>
      </c>
      <c r="G78" s="9">
        <v>0</v>
      </c>
      <c r="H78" s="13">
        <f t="shared" si="5"/>
        <v>3992.16</v>
      </c>
    </row>
    <row r="79" spans="2:8" ht="13.5">
      <c r="B79" s="6" t="s">
        <v>37</v>
      </c>
      <c r="C79" s="9">
        <v>0</v>
      </c>
      <c r="D79" s="9">
        <v>0</v>
      </c>
      <c r="E79" s="9">
        <f t="shared" si="4"/>
        <v>0</v>
      </c>
      <c r="F79" s="9">
        <v>0</v>
      </c>
      <c r="G79" s="9">
        <v>0</v>
      </c>
      <c r="H79" s="13">
        <f t="shared" si="5"/>
        <v>0</v>
      </c>
    </row>
    <row r="80" spans="2:8" ht="13.5">
      <c r="B80" s="6" t="s">
        <v>38</v>
      </c>
      <c r="C80" s="9">
        <v>0</v>
      </c>
      <c r="D80" s="9">
        <v>90000</v>
      </c>
      <c r="E80" s="9">
        <f t="shared" si="4"/>
        <v>90000</v>
      </c>
      <c r="F80" s="9">
        <v>0</v>
      </c>
      <c r="G80" s="9">
        <v>0</v>
      </c>
      <c r="H80" s="13">
        <f t="shared" si="5"/>
        <v>90000</v>
      </c>
    </row>
    <row r="81" spans="2:8" ht="13.5">
      <c r="B81" s="6" t="s">
        <v>39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t="13.5">
      <c r="B82" s="6" t="s">
        <v>40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3.5">
      <c r="B83" s="6" t="s">
        <v>41</v>
      </c>
      <c r="C83" s="9">
        <v>0</v>
      </c>
      <c r="D83" s="9">
        <v>135840</v>
      </c>
      <c r="E83" s="9">
        <f t="shared" si="4"/>
        <v>135840</v>
      </c>
      <c r="F83" s="9">
        <v>8754</v>
      </c>
      <c r="G83" s="9">
        <v>0</v>
      </c>
      <c r="H83" s="13">
        <f t="shared" si="5"/>
        <v>127086</v>
      </c>
    </row>
    <row r="84" spans="2:8" ht="13.5">
      <c r="B84" s="6" t="s">
        <v>42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3.5">
      <c r="B85" s="6" t="s">
        <v>43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t="13.5">
      <c r="B86" s="6" t="s">
        <v>44</v>
      </c>
      <c r="C86" s="9">
        <v>0</v>
      </c>
      <c r="D86" s="9">
        <v>0</v>
      </c>
      <c r="E86" s="9">
        <f t="shared" si="4"/>
        <v>0</v>
      </c>
      <c r="F86" s="9">
        <v>0</v>
      </c>
      <c r="G86" s="9">
        <v>0</v>
      </c>
      <c r="H86" s="13">
        <f t="shared" si="5"/>
        <v>0</v>
      </c>
    </row>
    <row r="87" spans="2:8" ht="13.5">
      <c r="B87" s="6" t="s">
        <v>45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t="27">
      <c r="B88" s="6" t="s">
        <v>46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ht="13.5">
      <c r="B89" s="6" t="s">
        <v>47</v>
      </c>
      <c r="C89" s="9">
        <v>0</v>
      </c>
      <c r="D89" s="9">
        <v>20880</v>
      </c>
      <c r="E89" s="9">
        <f t="shared" si="4"/>
        <v>20880</v>
      </c>
      <c r="F89" s="9">
        <v>2610</v>
      </c>
      <c r="G89" s="9">
        <v>0</v>
      </c>
      <c r="H89" s="13">
        <f t="shared" si="5"/>
        <v>18270</v>
      </c>
    </row>
    <row r="90" spans="2:8" ht="13.5">
      <c r="B90" s="6" t="s">
        <v>48</v>
      </c>
      <c r="C90" s="9">
        <v>0</v>
      </c>
      <c r="D90" s="9">
        <v>715320</v>
      </c>
      <c r="E90" s="9">
        <f t="shared" si="4"/>
        <v>715320</v>
      </c>
      <c r="F90" s="9">
        <v>2320</v>
      </c>
      <c r="G90" s="9">
        <v>0</v>
      </c>
      <c r="H90" s="13">
        <f t="shared" si="5"/>
        <v>713000</v>
      </c>
    </row>
    <row r="91" spans="2:8" ht="27">
      <c r="B91" s="6" t="s">
        <v>49</v>
      </c>
      <c r="C91" s="9">
        <v>0</v>
      </c>
      <c r="D91" s="9">
        <v>137259</v>
      </c>
      <c r="E91" s="9">
        <f t="shared" si="4"/>
        <v>137259</v>
      </c>
      <c r="F91" s="9">
        <v>9623.36</v>
      </c>
      <c r="G91" s="9">
        <v>0</v>
      </c>
      <c r="H91" s="13">
        <f t="shared" si="5"/>
        <v>127635.64</v>
      </c>
    </row>
    <row r="92" spans="2:8" ht="13.5">
      <c r="B92" s="6" t="s">
        <v>50</v>
      </c>
      <c r="C92" s="9">
        <v>0</v>
      </c>
      <c r="D92" s="9">
        <v>0</v>
      </c>
      <c r="E92" s="9">
        <f t="shared" si="4"/>
        <v>0</v>
      </c>
      <c r="F92" s="9">
        <v>0</v>
      </c>
      <c r="G92" s="9">
        <v>0</v>
      </c>
      <c r="H92" s="13">
        <f t="shared" si="5"/>
        <v>0</v>
      </c>
    </row>
    <row r="93" spans="2:8" ht="13.5">
      <c r="B93" s="6" t="s">
        <v>51</v>
      </c>
      <c r="C93" s="9">
        <v>0</v>
      </c>
      <c r="D93" s="9">
        <v>0</v>
      </c>
      <c r="E93" s="9">
        <f t="shared" si="4"/>
        <v>0</v>
      </c>
      <c r="F93" s="9">
        <v>0</v>
      </c>
      <c r="G93" s="9">
        <v>0</v>
      </c>
      <c r="H93" s="13">
        <f t="shared" si="5"/>
        <v>0</v>
      </c>
    </row>
    <row r="94" spans="2:8" ht="13.5">
      <c r="B94" s="6" t="s">
        <v>52</v>
      </c>
      <c r="C94" s="9">
        <v>0</v>
      </c>
      <c r="D94" s="9">
        <v>109916</v>
      </c>
      <c r="E94" s="9">
        <f t="shared" si="4"/>
        <v>109916</v>
      </c>
      <c r="F94" s="9">
        <v>3977.59</v>
      </c>
      <c r="G94" s="9">
        <v>0</v>
      </c>
      <c r="H94" s="13">
        <f t="shared" si="5"/>
        <v>105938.41</v>
      </c>
    </row>
    <row r="95" spans="2:8" ht="13.5">
      <c r="B95" s="6" t="s">
        <v>53</v>
      </c>
      <c r="C95" s="9">
        <v>0</v>
      </c>
      <c r="D95" s="9">
        <v>0</v>
      </c>
      <c r="E95" s="9">
        <f t="shared" si="4"/>
        <v>0</v>
      </c>
      <c r="F95" s="9">
        <v>0</v>
      </c>
      <c r="G95" s="9">
        <v>0</v>
      </c>
      <c r="H95" s="13">
        <f t="shared" si="5"/>
        <v>0</v>
      </c>
    </row>
    <row r="96" spans="2:8" ht="13.5">
      <c r="B96" s="6" t="s">
        <v>54</v>
      </c>
      <c r="C96" s="9">
        <v>0</v>
      </c>
      <c r="D96" s="9">
        <v>0</v>
      </c>
      <c r="E96" s="9">
        <f t="shared" si="4"/>
        <v>0</v>
      </c>
      <c r="F96" s="9">
        <v>0</v>
      </c>
      <c r="G96" s="9">
        <v>0</v>
      </c>
      <c r="H96" s="13">
        <f t="shared" si="5"/>
        <v>0</v>
      </c>
    </row>
    <row r="97" spans="2:8" ht="13.5">
      <c r="B97" s="6" t="s">
        <v>55</v>
      </c>
      <c r="C97" s="9">
        <v>0</v>
      </c>
      <c r="D97" s="9">
        <v>5355120</v>
      </c>
      <c r="E97" s="9">
        <f t="shared" si="4"/>
        <v>5355120</v>
      </c>
      <c r="F97" s="9">
        <v>29123.19</v>
      </c>
      <c r="G97" s="9">
        <v>0</v>
      </c>
      <c r="H97" s="13">
        <f t="shared" si="5"/>
        <v>5325996.81</v>
      </c>
    </row>
    <row r="98" spans="2:8" ht="13.5">
      <c r="B98" s="6" t="s">
        <v>56</v>
      </c>
      <c r="C98" s="9">
        <v>0</v>
      </c>
      <c r="D98" s="9">
        <v>281000</v>
      </c>
      <c r="E98" s="9">
        <f t="shared" si="4"/>
        <v>281000</v>
      </c>
      <c r="F98" s="9">
        <v>0</v>
      </c>
      <c r="G98" s="9">
        <v>0</v>
      </c>
      <c r="H98" s="13">
        <f t="shared" si="5"/>
        <v>281000</v>
      </c>
    </row>
    <row r="99" spans="2:8" ht="13.5">
      <c r="B99" s="6" t="s">
        <v>57</v>
      </c>
      <c r="C99" s="9">
        <v>0</v>
      </c>
      <c r="D99" s="9">
        <v>0</v>
      </c>
      <c r="E99" s="9">
        <f t="shared" si="4"/>
        <v>0</v>
      </c>
      <c r="F99" s="9">
        <v>0</v>
      </c>
      <c r="G99" s="9">
        <v>0</v>
      </c>
      <c r="H99" s="13">
        <f t="shared" si="5"/>
        <v>0</v>
      </c>
    </row>
    <row r="100" spans="2:8" ht="13.5">
      <c r="B100" s="6" t="s">
        <v>58</v>
      </c>
      <c r="C100" s="9">
        <v>0</v>
      </c>
      <c r="D100" s="9">
        <v>6909140</v>
      </c>
      <c r="E100" s="9">
        <f t="shared" si="4"/>
        <v>6909140</v>
      </c>
      <c r="F100" s="9">
        <v>325821.96</v>
      </c>
      <c r="G100" s="9">
        <v>0</v>
      </c>
      <c r="H100" s="13">
        <f t="shared" si="5"/>
        <v>6583318.04</v>
      </c>
    </row>
    <row r="101" spans="2:8" ht="13.5">
      <c r="B101" s="6" t="s">
        <v>59</v>
      </c>
      <c r="C101" s="9">
        <v>0</v>
      </c>
      <c r="D101" s="9">
        <v>537363</v>
      </c>
      <c r="E101" s="9">
        <f t="shared" si="4"/>
        <v>537363</v>
      </c>
      <c r="F101" s="9">
        <v>0</v>
      </c>
      <c r="G101" s="9">
        <v>0</v>
      </c>
      <c r="H101" s="13">
        <f t="shared" si="5"/>
        <v>537363</v>
      </c>
    </row>
    <row r="102" spans="2:8" ht="13.5">
      <c r="B102" s="6" t="s">
        <v>60</v>
      </c>
      <c r="C102" s="9">
        <v>0</v>
      </c>
      <c r="D102" s="9">
        <v>2628734</v>
      </c>
      <c r="E102" s="9">
        <f t="shared" si="4"/>
        <v>2628734</v>
      </c>
      <c r="F102" s="9">
        <v>0</v>
      </c>
      <c r="G102" s="9">
        <v>0</v>
      </c>
      <c r="H102" s="13">
        <f t="shared" si="5"/>
        <v>2628734</v>
      </c>
    </row>
    <row r="103" spans="2:8" ht="13.5">
      <c r="B103" s="6" t="s">
        <v>61</v>
      </c>
      <c r="C103" s="9">
        <v>0</v>
      </c>
      <c r="D103" s="9">
        <v>0</v>
      </c>
      <c r="E103" s="9">
        <f t="shared" si="4"/>
        <v>0</v>
      </c>
      <c r="F103" s="9">
        <v>0</v>
      </c>
      <c r="G103" s="9">
        <v>0</v>
      </c>
      <c r="H103" s="13">
        <f t="shared" si="5"/>
        <v>0</v>
      </c>
    </row>
    <row r="104" spans="2:8" ht="13.5">
      <c r="B104" s="6" t="s">
        <v>62</v>
      </c>
      <c r="C104" s="9">
        <v>0</v>
      </c>
      <c r="D104" s="9">
        <v>0</v>
      </c>
      <c r="E104" s="9">
        <f t="shared" si="4"/>
        <v>0</v>
      </c>
      <c r="F104" s="9">
        <v>0</v>
      </c>
      <c r="G104" s="9">
        <v>0</v>
      </c>
      <c r="H104" s="13">
        <f t="shared" si="5"/>
        <v>0</v>
      </c>
    </row>
    <row r="105" spans="2:8" s="15" customFormat="1" ht="13.5">
      <c r="B105" s="6"/>
      <c r="C105" s="9"/>
      <c r="D105" s="9"/>
      <c r="E105" s="9"/>
      <c r="F105" s="9"/>
      <c r="G105" s="9"/>
      <c r="H105" s="13"/>
    </row>
    <row r="106" spans="2:8" ht="13.5">
      <c r="B106" s="2" t="s">
        <v>11</v>
      </c>
      <c r="C106" s="10">
        <f aca="true" t="shared" si="6" ref="C106:H106">C9+C57</f>
        <v>165802761.2299999</v>
      </c>
      <c r="D106" s="10">
        <f t="shared" si="6"/>
        <v>18487795.68</v>
      </c>
      <c r="E106" s="10">
        <f t="shared" si="6"/>
        <v>184290556.91</v>
      </c>
      <c r="F106" s="10">
        <f t="shared" si="6"/>
        <v>32719799.069999997</v>
      </c>
      <c r="G106" s="10">
        <f t="shared" si="6"/>
        <v>31451880.67</v>
      </c>
      <c r="H106" s="10">
        <f t="shared" si="6"/>
        <v>151570757.84</v>
      </c>
    </row>
    <row r="107" spans="2:8" ht="14.25" thickBot="1">
      <c r="B107" s="4"/>
      <c r="C107" s="14"/>
      <c r="D107" s="14"/>
      <c r="E107" s="14"/>
      <c r="F107" s="14"/>
      <c r="G107" s="14"/>
      <c r="H107" s="14"/>
    </row>
    <row r="109" spans="2:8" ht="13.5">
      <c r="B109" s="30" t="s">
        <v>63</v>
      </c>
      <c r="C109" s="30"/>
      <c r="D109" s="31"/>
      <c r="E109" s="31"/>
      <c r="F109" s="31"/>
      <c r="G109" s="32" t="s">
        <v>64</v>
      </c>
      <c r="H109" s="31"/>
    </row>
    <row r="110" spans="2:8" ht="13.5">
      <c r="B110" s="33"/>
      <c r="C110" s="33"/>
      <c r="D110" s="34"/>
      <c r="E110" s="34"/>
      <c r="F110" s="34"/>
      <c r="G110" s="34"/>
      <c r="H110" s="34"/>
    </row>
    <row r="111" spans="2:8" ht="14.25">
      <c r="B111" s="35"/>
      <c r="C111" s="35"/>
      <c r="D111" s="35"/>
      <c r="E111" s="35"/>
      <c r="F111" s="35"/>
      <c r="G111" s="35"/>
      <c r="H111" s="35"/>
    </row>
    <row r="112" spans="2:8" ht="14.25">
      <c r="B112" s="36" t="s">
        <v>65</v>
      </c>
      <c r="C112" s="37"/>
      <c r="D112" s="38"/>
      <c r="E112" s="38"/>
      <c r="F112" s="36" t="s">
        <v>66</v>
      </c>
      <c r="G112" s="37"/>
      <c r="H112" s="37"/>
    </row>
    <row r="113" spans="2:8" ht="14.25">
      <c r="B113" s="39" t="s">
        <v>67</v>
      </c>
      <c r="C113" s="40"/>
      <c r="D113" s="38"/>
      <c r="E113" s="38"/>
      <c r="F113" s="39" t="s">
        <v>68</v>
      </c>
      <c r="G113" s="40"/>
      <c r="H113" s="40"/>
    </row>
    <row r="114" spans="2:8" ht="14.25">
      <c r="B114" s="41"/>
      <c r="C114" s="42"/>
      <c r="D114" s="38"/>
      <c r="E114" s="38"/>
      <c r="F114" s="41"/>
      <c r="G114" s="42"/>
      <c r="H114" s="42"/>
    </row>
    <row r="115" spans="2:8" ht="14.25">
      <c r="B115" s="39" t="s">
        <v>69</v>
      </c>
      <c r="C115" s="39"/>
      <c r="D115" s="38"/>
      <c r="E115" s="38"/>
      <c r="F115" s="41"/>
      <c r="G115" s="42"/>
      <c r="H115" s="42"/>
    </row>
    <row r="116" spans="2:8" ht="14.25">
      <c r="B116" s="38"/>
      <c r="C116" s="38"/>
      <c r="D116" s="38"/>
      <c r="E116" s="38"/>
      <c r="F116" s="38"/>
      <c r="G116" s="38"/>
      <c r="H116" s="38"/>
    </row>
    <row r="117" spans="2:8" ht="14.25">
      <c r="B117" s="36" t="s">
        <v>70</v>
      </c>
      <c r="C117" s="37"/>
      <c r="D117" s="43"/>
      <c r="E117" s="43"/>
      <c r="F117" s="44"/>
      <c r="G117" s="40"/>
      <c r="H117" s="40"/>
    </row>
    <row r="118" spans="2:8" ht="14.25">
      <c r="B118" s="45" t="s">
        <v>71</v>
      </c>
      <c r="C118" s="46"/>
      <c r="D118" s="47"/>
      <c r="E118" s="47"/>
      <c r="F118" s="45"/>
      <c r="G118" s="46"/>
      <c r="H118" s="46"/>
    </row>
  </sheetData>
  <sheetProtection/>
  <mergeCells count="18">
    <mergeCell ref="B117:C117"/>
    <mergeCell ref="F117:H117"/>
    <mergeCell ref="B118:C118"/>
    <mergeCell ref="F118:H118"/>
    <mergeCell ref="B109:C109"/>
    <mergeCell ref="B112:C112"/>
    <mergeCell ref="F112:H112"/>
    <mergeCell ref="B113:C113"/>
    <mergeCell ref="F113:H113"/>
    <mergeCell ref="B115:C11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2021-04-22T16:29:10Z</cp:lastPrinted>
  <dcterms:created xsi:type="dcterms:W3CDTF">2016-10-11T20:43:07Z</dcterms:created>
  <dcterms:modified xsi:type="dcterms:W3CDTF">2021-04-23T17:09:24Z</dcterms:modified>
  <cp:category/>
  <cp:version/>
  <cp:contentType/>
  <cp:contentStatus/>
</cp:coreProperties>
</file>